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O:\Питание\Меню мониторинг\"/>
    </mc:Choice>
  </mc:AlternateContent>
  <xr:revisionPtr revIDLastSave="0" documentId="13_ncr:1_{FAF1742A-4710-420C-849C-5BD1C55260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  <c r="I43" i="1"/>
  <c r="I196" i="1" s="1"/>
  <c r="J43" i="1"/>
  <c r="F62" i="1"/>
  <c r="L62" i="1"/>
  <c r="G81" i="1"/>
  <c r="H81" i="1"/>
  <c r="J100" i="1"/>
  <c r="F119" i="1"/>
  <c r="H138" i="1"/>
  <c r="J157" i="1"/>
  <c r="F176" i="1"/>
  <c r="H195" i="1"/>
  <c r="G196" i="1"/>
  <c r="J196" i="1"/>
  <c r="H196" i="1"/>
  <c r="L196" i="1"/>
  <c r="F196" i="1" l="1"/>
</calcChain>
</file>

<file path=xl/sharedStrings.xml><?xml version="1.0" encoding="utf-8"?>
<sst xmlns="http://schemas.openxmlformats.org/spreadsheetml/2006/main" count="313" uniqueCount="95">
  <si>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</si>
  <si>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</si>
  <si>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</si>
  <si>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</si>
  <si>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</si>
  <si>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</si>
  <si>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</si>
  <si>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</si>
  <si>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</si>
  <si>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</si>
  <si>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</si>
  <si>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</si>
  <si>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</si>
  <si>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</si>
  <si>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</si>
  <si>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</si>
  <si>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</si>
  <si>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</si>
  <si>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</si>
  <si>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</si>
  <si>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</si>
  <si>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</si>
  <si>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</si>
  <si>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</si>
  <si>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</si>
  <si>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</si>
  <si>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</si>
  <si>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</si>
  <si>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</si>
  <si>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</si>
  <si>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</si>
  <si>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</si>
  <si>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</si>
  <si>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</si>
  <si>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</si>
  <si>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</si>
  <si>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</si>
  <si>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</si>
  <si>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</si>
  <si>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п.Таватуй НГО</t>
  </si>
  <si>
    <t>Каша молочная "Дружба" с маслом</t>
  </si>
  <si>
    <t>35/03</t>
  </si>
  <si>
    <t>Какао с молоком</t>
  </si>
  <si>
    <t>642/94</t>
  </si>
  <si>
    <t>пром</t>
  </si>
  <si>
    <t>булочное</t>
  </si>
  <si>
    <t>Ватрушка "Лакомка"</t>
  </si>
  <si>
    <t>78/03</t>
  </si>
  <si>
    <t>Кисломолочный продукт "Йогурт"</t>
  </si>
  <si>
    <t>416/94 464/94</t>
  </si>
  <si>
    <t>Бутерброд с маслом</t>
  </si>
  <si>
    <t>1//04</t>
  </si>
  <si>
    <t>Чай с сахаром</t>
  </si>
  <si>
    <t>Чай с сахаром и лимоном</t>
  </si>
  <si>
    <t>332/94 472/94</t>
  </si>
  <si>
    <t>Яйцо вареное</t>
  </si>
  <si>
    <t>ттк</t>
  </si>
  <si>
    <t>Напиток витаминизированный</t>
  </si>
  <si>
    <t>439/94 493/94</t>
  </si>
  <si>
    <t>Напиток из шиповника</t>
  </si>
  <si>
    <t>705/04</t>
  </si>
  <si>
    <t>424/04 469/94</t>
  </si>
  <si>
    <t>Кофейный напиток</t>
  </si>
  <si>
    <t>692/04</t>
  </si>
  <si>
    <t>Каша молочная рисовая с маслом</t>
  </si>
  <si>
    <t>262/94</t>
  </si>
  <si>
    <t>Кисель витаминизированный</t>
  </si>
  <si>
    <t>82/03</t>
  </si>
  <si>
    <t>Слойка с творогом</t>
  </si>
  <si>
    <t>424/04 464/94</t>
  </si>
  <si>
    <t>Плов из свинины</t>
  </si>
  <si>
    <t>403/94</t>
  </si>
  <si>
    <t>685/04</t>
  </si>
  <si>
    <t>Гуляева Ю.В.</t>
  </si>
  <si>
    <t>Директор</t>
  </si>
  <si>
    <t>Хлеб  пшеничный витаминизированный</t>
  </si>
  <si>
    <t>Хлеб ржаной</t>
  </si>
  <si>
    <t>Котлета мясная с кашей гречневой</t>
  </si>
  <si>
    <t>686/04</t>
  </si>
  <si>
    <t>Салат из отварного картофеля с соленым огурцом</t>
  </si>
  <si>
    <t>Салат "Бурячок"</t>
  </si>
  <si>
    <t>16//03</t>
  </si>
  <si>
    <t>Нарезка из соленых огурцов</t>
  </si>
  <si>
    <t>Котлета рыбная с маслом с макаронами отварными с овощами</t>
  </si>
  <si>
    <t>324/94 517/04</t>
  </si>
  <si>
    <t>Винегрет овощной</t>
  </si>
  <si>
    <t>71/04</t>
  </si>
  <si>
    <t>692/94</t>
  </si>
  <si>
    <t>Яйцо вареное с кукурузой</t>
  </si>
  <si>
    <t>Тефтели рыбные с картофельным пюре</t>
  </si>
  <si>
    <t>Кура отварная с рисом отварным</t>
  </si>
  <si>
    <t>Поджарка мясная с макаронами отварными</t>
  </si>
  <si>
    <t>Поджарка мясная с кашей гречневой</t>
  </si>
  <si>
    <t>Котлета куриная с рагу овощным</t>
  </si>
  <si>
    <t>518/97 541/04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</si>
</sst>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zoomScaleSheetLayoutView="90" workbookViewId="0">
      <pane xSplit="4" ySplit="5" topLeftCell="E154" activePane="bottomRight" state="frozen"/>
      <selection pane="topRight" activeCell="E1" sqref="E1"/>
      <selection pane="bottomLeft" activeCell="A6" sqref="A6"/>
      <selection pane="bottomRight" activeCell="F179" sqref="F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250</v>
      </c>
      <c r="G6" s="40">
        <v>20.2</v>
      </c>
      <c r="H6" s="40">
        <v>21.2</v>
      </c>
      <c r="I6" s="40">
        <v>38.4</v>
      </c>
      <c r="J6" s="40">
        <v>429.6</v>
      </c>
      <c r="K6" s="41" t="s">
        <v>49</v>
      </c>
      <c r="L6" s="40"/>
    </row>
    <row r="7" spans="1:12" ht="15" x14ac:dyDescent="0.25">
      <c r="A7" s="23"/>
      <c r="B7" s="15"/>
      <c r="C7" s="11"/>
      <c r="D7" s="6" t="s">
        <v>26</v>
      </c>
      <c r="E7" s="42" t="s">
        <v>50</v>
      </c>
      <c r="F7" s="43">
        <v>60</v>
      </c>
      <c r="G7" s="43">
        <v>4.5</v>
      </c>
      <c r="H7" s="43">
        <v>15</v>
      </c>
      <c r="I7" s="43">
        <v>25.5</v>
      </c>
      <c r="J7" s="43">
        <v>223.6</v>
      </c>
      <c r="K7" s="44" t="s">
        <v>51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53</v>
      </c>
      <c r="F8" s="43">
        <v>200</v>
      </c>
      <c r="G8" s="43">
        <v>0.4</v>
      </c>
      <c r="H8" s="43">
        <v>0</v>
      </c>
      <c r="I8" s="43">
        <v>15.3</v>
      </c>
      <c r="J8" s="43">
        <v>61</v>
      </c>
      <c r="K8" s="44" t="s">
        <v>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75</v>
      </c>
      <c r="F9" s="43">
        <v>20</v>
      </c>
      <c r="G9" s="43">
        <v>2.2000000000000002</v>
      </c>
      <c r="H9" s="43">
        <v>0.3</v>
      </c>
      <c r="I9" s="43">
        <v>12.6</v>
      </c>
      <c r="J9" s="43">
        <v>45.8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76</v>
      </c>
      <c r="F11" s="43">
        <v>20</v>
      </c>
      <c r="G11" s="43">
        <v>1.6</v>
      </c>
      <c r="H11" s="43">
        <v>0.2</v>
      </c>
      <c r="I11" s="43">
        <v>9.3000000000000007</v>
      </c>
      <c r="J11" s="43">
        <v>42.4</v>
      </c>
      <c r="K11" s="44" t="s">
        <v>44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28.9</v>
      </c>
      <c r="H13" s="19">
        <f>SUM(H6:H12)</f>
        <v>36.700000000000003</v>
      </c>
      <c r="I13" s="19">
        <f>SUM(I6:I12)</f>
        <v>101.1</v>
      </c>
      <c r="J13" s="19">
        <f>SUM(J6:J12)</f>
        <v>802.4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3">G13+G23</f>
        <v>28.9</v>
      </c>
      <c r="H24" s="32">
        <f t="shared" si="3"/>
        <v>36.700000000000003</v>
      </c>
      <c r="I24" s="32">
        <f t="shared" si="3"/>
        <v>101.1</v>
      </c>
      <c r="J24" s="32">
        <f t="shared" si="3"/>
        <v>802.4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205</v>
      </c>
      <c r="G25" s="40">
        <v>7.2</v>
      </c>
      <c r="H25" s="40">
        <v>8.8000000000000007</v>
      </c>
      <c r="I25" s="40">
        <v>44.6</v>
      </c>
      <c r="J25" s="40">
        <v>287</v>
      </c>
      <c r="K25" s="41" t="s">
        <v>41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48</v>
      </c>
      <c r="F26" s="43">
        <v>125</v>
      </c>
      <c r="G26" s="43">
        <v>3.5</v>
      </c>
      <c r="H26" s="43">
        <v>3.1</v>
      </c>
      <c r="I26" s="43">
        <v>16.3</v>
      </c>
      <c r="J26" s="43">
        <v>107.1</v>
      </c>
      <c r="K26" s="50" t="s">
        <v>44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2.4</v>
      </c>
      <c r="H27" s="43">
        <v>1.6</v>
      </c>
      <c r="I27" s="43">
        <v>27.5</v>
      </c>
      <c r="J27" s="43">
        <v>134</v>
      </c>
      <c r="K27" s="44" t="s">
        <v>87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75</v>
      </c>
      <c r="F28" s="43">
        <v>20</v>
      </c>
      <c r="G28" s="43">
        <v>2.2000000000000002</v>
      </c>
      <c r="H28" s="43">
        <v>0.3</v>
      </c>
      <c r="I28" s="43">
        <v>12.6</v>
      </c>
      <c r="J28" s="43">
        <v>45.8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23</v>
      </c>
      <c r="E30" s="42" t="s">
        <v>76</v>
      </c>
      <c r="F30" s="43">
        <v>20</v>
      </c>
      <c r="G30" s="43">
        <v>1.6</v>
      </c>
      <c r="H30" s="43">
        <v>0.2</v>
      </c>
      <c r="I30" s="43">
        <v>9.3000000000000007</v>
      </c>
      <c r="J30" s="43">
        <v>42.4</v>
      </c>
      <c r="K30" s="44" t="s">
        <v>44</v>
      </c>
      <c r="L30" s="43"/>
    </row>
    <row r="31" spans="1:12" ht="15" x14ac:dyDescent="0.25">
      <c r="A31" s="14"/>
      <c r="B31" s="15"/>
      <c r="C31" s="11"/>
      <c r="D31" s="6" t="s">
        <v>45</v>
      </c>
      <c r="E31" s="42" t="s">
        <v>46</v>
      </c>
      <c r="F31" s="43">
        <v>85</v>
      </c>
      <c r="G31" s="43">
        <v>8.9</v>
      </c>
      <c r="H31" s="43">
        <v>14.5</v>
      </c>
      <c r="I31" s="43">
        <v>34</v>
      </c>
      <c r="J31" s="43">
        <v>299.2</v>
      </c>
      <c r="K31" s="44" t="s">
        <v>47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5">SUM(G25:G31)</f>
        <v>25.800000000000004</v>
      </c>
      <c r="H32" s="19">
        <f t="shared" ref="H32" si="6">SUM(H25:H31)</f>
        <v>28.5</v>
      </c>
      <c r="I32" s="19">
        <f t="shared" ref="I32" si="7">SUM(I25:I31)</f>
        <v>144.30000000000001</v>
      </c>
      <c r="J32" s="19">
        <f t="shared" ref="J32:L32" si="8">SUM(J25:J31)</f>
        <v>915.5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655</v>
      </c>
      <c r="G43" s="32">
        <f t="shared" ref="G43" si="13">G32+G42</f>
        <v>25.800000000000004</v>
      </c>
      <c r="H43" s="32">
        <f t="shared" ref="H43" si="14">H32+H42</f>
        <v>28.5</v>
      </c>
      <c r="I43" s="32">
        <f t="shared" ref="I43" si="15">I32+I42</f>
        <v>144.30000000000001</v>
      </c>
      <c r="J43" s="32">
        <f t="shared" ref="J43:L43" si="16">J32+J42</f>
        <v>915.5</v>
      </c>
      <c r="K43" s="32"/>
      <c r="L43" s="32">
        <f t="shared" si="16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89</v>
      </c>
      <c r="F44" s="40">
        <v>250</v>
      </c>
      <c r="G44" s="40">
        <v>17.2</v>
      </c>
      <c r="H44" s="40">
        <v>15.7</v>
      </c>
      <c r="I44" s="40">
        <v>34.700000000000003</v>
      </c>
      <c r="J44" s="40">
        <v>351.5</v>
      </c>
      <c r="K44" s="41" t="s">
        <v>54</v>
      </c>
      <c r="L44" s="40"/>
    </row>
    <row r="45" spans="1:12" ht="15" x14ac:dyDescent="0.25">
      <c r="A45" s="23"/>
      <c r="B45" s="15"/>
      <c r="C45" s="11"/>
      <c r="D45" s="6" t="s">
        <v>26</v>
      </c>
      <c r="E45" s="42" t="s">
        <v>88</v>
      </c>
      <c r="F45" s="43">
        <v>90</v>
      </c>
      <c r="G45" s="43">
        <v>6.2</v>
      </c>
      <c r="H45" s="43">
        <v>5.0999999999999996</v>
      </c>
      <c r="I45" s="43">
        <v>5.7</v>
      </c>
      <c r="J45" s="43">
        <v>94.8</v>
      </c>
      <c r="K45" s="44" t="s">
        <v>56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56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75</v>
      </c>
      <c r="F47" s="43">
        <v>20</v>
      </c>
      <c r="G47" s="43">
        <v>2.2000000000000002</v>
      </c>
      <c r="H47" s="43">
        <v>0.3</v>
      </c>
      <c r="I47" s="43">
        <v>12.6</v>
      </c>
      <c r="J47" s="43">
        <v>45.8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76</v>
      </c>
      <c r="F49" s="43">
        <v>20</v>
      </c>
      <c r="G49" s="43">
        <v>1.6</v>
      </c>
      <c r="H49" s="43">
        <v>0.2</v>
      </c>
      <c r="I49" s="43">
        <v>9.3000000000000007</v>
      </c>
      <c r="J49" s="43">
        <v>42.4</v>
      </c>
      <c r="K49" s="44" t="s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7">SUM(G44:G50)</f>
        <v>27.2</v>
      </c>
      <c r="H51" s="19">
        <f t="shared" ref="H51" si="18">SUM(H44:H50)</f>
        <v>21.299999999999997</v>
      </c>
      <c r="I51" s="19">
        <f t="shared" ref="I51" si="19">SUM(I44:I50)</f>
        <v>81.3</v>
      </c>
      <c r="J51" s="19">
        <f t="shared" ref="J51:L51" si="20">SUM(J44:J50)</f>
        <v>614.49999999999989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580</v>
      </c>
      <c r="G62" s="32">
        <f t="shared" ref="G62" si="25">G51+G61</f>
        <v>27.2</v>
      </c>
      <c r="H62" s="32">
        <f t="shared" ref="H62" si="26">H51+H61</f>
        <v>21.299999999999997</v>
      </c>
      <c r="I62" s="32">
        <f t="shared" ref="I62" si="27">I51+I61</f>
        <v>81.3</v>
      </c>
      <c r="J62" s="32">
        <f t="shared" ref="J62:L62" si="28">J51+J61</f>
        <v>614.49999999999989</v>
      </c>
      <c r="K62" s="32"/>
      <c r="L62" s="32">
        <f t="shared" si="28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>
        <v>255</v>
      </c>
      <c r="G63" s="40">
        <v>21.8</v>
      </c>
      <c r="H63" s="40">
        <v>24.3</v>
      </c>
      <c r="I63" s="40">
        <v>38.6</v>
      </c>
      <c r="J63" s="40">
        <v>462.2</v>
      </c>
      <c r="K63" s="41" t="s">
        <v>58</v>
      </c>
      <c r="L63" s="40"/>
    </row>
    <row r="64" spans="1:12" ht="15" x14ac:dyDescent="0.25">
      <c r="A64" s="23"/>
      <c r="B64" s="15"/>
      <c r="C64" s="11"/>
      <c r="D64" s="6" t="s">
        <v>26</v>
      </c>
      <c r="E64" s="42" t="s">
        <v>79</v>
      </c>
      <c r="F64" s="43">
        <v>60</v>
      </c>
      <c r="G64" s="43">
        <v>0.8</v>
      </c>
      <c r="H64" s="43">
        <v>3.7</v>
      </c>
      <c r="I64" s="43">
        <v>5.5</v>
      </c>
      <c r="J64" s="43">
        <v>60.6</v>
      </c>
      <c r="K64" s="44" t="s">
        <v>56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60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75</v>
      </c>
      <c r="F66" s="43">
        <v>20</v>
      </c>
      <c r="G66" s="43">
        <v>2.2000000000000002</v>
      </c>
      <c r="H66" s="43">
        <v>0.3</v>
      </c>
      <c r="I66" s="43">
        <v>12.6</v>
      </c>
      <c r="J66" s="43">
        <v>45.8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76</v>
      </c>
      <c r="F68" s="43">
        <v>20</v>
      </c>
      <c r="G68" s="43">
        <v>1.6</v>
      </c>
      <c r="H68" s="43">
        <v>0.2</v>
      </c>
      <c r="I68" s="43">
        <v>9.3000000000000007</v>
      </c>
      <c r="J68" s="43">
        <v>42.4</v>
      </c>
      <c r="K68" s="44" t="s">
        <v>44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9">SUM(G63:G69)</f>
        <v>26.8</v>
      </c>
      <c r="H70" s="19">
        <f t="shared" ref="H70" si="30">SUM(H63:H69)</f>
        <v>28.5</v>
      </c>
      <c r="I70" s="19">
        <f t="shared" ref="I70" si="31">SUM(I63:I69)</f>
        <v>89.6</v>
      </c>
      <c r="J70" s="19">
        <f t="shared" ref="J70:L70" si="32">SUM(J63:J69)</f>
        <v>750.79999999999984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555</v>
      </c>
      <c r="G81" s="32">
        <f t="shared" ref="G81" si="37">G70+G80</f>
        <v>26.8</v>
      </c>
      <c r="H81" s="32">
        <f t="shared" ref="H81" si="38">H70+H80</f>
        <v>28.5</v>
      </c>
      <c r="I81" s="32">
        <f t="shared" ref="I81" si="39">I70+I80</f>
        <v>89.6</v>
      </c>
      <c r="J81" s="32">
        <f t="shared" ref="J81:L81" si="40">J70+J80</f>
        <v>750.79999999999984</v>
      </c>
      <c r="K81" s="32"/>
      <c r="L81" s="32">
        <f t="shared" si="40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250</v>
      </c>
      <c r="G82" s="40">
        <v>18.3</v>
      </c>
      <c r="H82" s="40">
        <v>40</v>
      </c>
      <c r="I82" s="40">
        <v>38.9</v>
      </c>
      <c r="J82" s="40">
        <v>606.79999999999995</v>
      </c>
      <c r="K82" s="41" t="s">
        <v>61</v>
      </c>
      <c r="L82" s="40"/>
    </row>
    <row r="83" spans="1:12" ht="15" x14ac:dyDescent="0.25">
      <c r="A83" s="23"/>
      <c r="B83" s="15"/>
      <c r="C83" s="11"/>
      <c r="D83" s="6" t="s">
        <v>26</v>
      </c>
      <c r="E83" s="42" t="s">
        <v>80</v>
      </c>
      <c r="F83" s="43">
        <v>60</v>
      </c>
      <c r="G83" s="43">
        <v>0.6</v>
      </c>
      <c r="H83" s="43">
        <v>9</v>
      </c>
      <c r="I83" s="43">
        <v>3.5</v>
      </c>
      <c r="J83" s="43">
        <v>97.8</v>
      </c>
      <c r="K83" s="44" t="s">
        <v>81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</v>
      </c>
      <c r="H84" s="43">
        <v>0</v>
      </c>
      <c r="I84" s="43">
        <v>24</v>
      </c>
      <c r="J84" s="43">
        <v>95</v>
      </c>
      <c r="K84" s="44" t="s">
        <v>67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20</v>
      </c>
      <c r="G85" s="43">
        <v>2.2000000000000002</v>
      </c>
      <c r="H85" s="43">
        <v>0.3</v>
      </c>
      <c r="I85" s="43">
        <v>12.6</v>
      </c>
      <c r="J85" s="43">
        <v>45.8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76</v>
      </c>
      <c r="F87" s="43">
        <v>20</v>
      </c>
      <c r="G87" s="43">
        <v>1.6</v>
      </c>
      <c r="H87" s="43">
        <v>0.2</v>
      </c>
      <c r="I87" s="43">
        <v>9.3000000000000007</v>
      </c>
      <c r="J87" s="43">
        <v>42.4</v>
      </c>
      <c r="K87" s="44" t="s">
        <v>44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1">SUM(G82:G88)</f>
        <v>22.700000000000003</v>
      </c>
      <c r="H89" s="19">
        <f t="shared" ref="H89" si="42">SUM(H82:H88)</f>
        <v>49.5</v>
      </c>
      <c r="I89" s="19">
        <f t="shared" ref="I89" si="43">SUM(I82:I88)</f>
        <v>88.3</v>
      </c>
      <c r="J89" s="19">
        <f t="shared" ref="J89:L89" si="44">SUM(J82:J88)</f>
        <v>887.79999999999984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49">G89+G99</f>
        <v>22.700000000000003</v>
      </c>
      <c r="H100" s="32">
        <f t="shared" ref="H100" si="50">H89+H99</f>
        <v>49.5</v>
      </c>
      <c r="I100" s="32">
        <f t="shared" ref="I100" si="51">I89+I99</f>
        <v>88.3</v>
      </c>
      <c r="J100" s="32">
        <f t="shared" ref="J100:L100" si="52">J89+J99</f>
        <v>887.79999999999984</v>
      </c>
      <c r="K100" s="32"/>
      <c r="L100" s="32">
        <f t="shared" si="52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250</v>
      </c>
      <c r="G101" s="40">
        <v>16.899999999999999</v>
      </c>
      <c r="H101" s="40">
        <v>40.9</v>
      </c>
      <c r="I101" s="40">
        <v>27.8</v>
      </c>
      <c r="J101" s="40">
        <v>562.20000000000005</v>
      </c>
      <c r="K101" s="41" t="s">
        <v>69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55</v>
      </c>
      <c r="F102" s="43">
        <v>60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 t="s">
        <v>56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0.4</v>
      </c>
      <c r="H103" s="43">
        <v>0</v>
      </c>
      <c r="I103" s="43">
        <v>23.6</v>
      </c>
      <c r="J103" s="43">
        <v>139.80000000000001</v>
      </c>
      <c r="K103" s="44" t="s">
        <v>60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75</v>
      </c>
      <c r="F104" s="43">
        <v>20</v>
      </c>
      <c r="G104" s="43">
        <v>2.2000000000000002</v>
      </c>
      <c r="H104" s="43">
        <v>0.3</v>
      </c>
      <c r="I104" s="43">
        <v>12.6</v>
      </c>
      <c r="J104" s="43">
        <v>45.8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76</v>
      </c>
      <c r="F106" s="43">
        <v>20</v>
      </c>
      <c r="G106" s="43">
        <v>1.6</v>
      </c>
      <c r="H106" s="43">
        <v>0.2</v>
      </c>
      <c r="I106" s="43">
        <v>9.3000000000000007</v>
      </c>
      <c r="J106" s="43">
        <v>42.4</v>
      </c>
      <c r="K106" s="44" t="s">
        <v>44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3">SUM(G101:G107)</f>
        <v>26.2</v>
      </c>
      <c r="H108" s="19">
        <f t="shared" si="53"/>
        <v>46</v>
      </c>
      <c r="I108" s="19">
        <f t="shared" si="53"/>
        <v>73.599999999999994</v>
      </c>
      <c r="J108" s="19">
        <f t="shared" si="53"/>
        <v>853.19999999999993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550</v>
      </c>
      <c r="G119" s="32">
        <f t="shared" ref="G119" si="57">G108+G118</f>
        <v>26.2</v>
      </c>
      <c r="H119" s="32">
        <f t="shared" ref="H119" si="58">H108+H118</f>
        <v>46</v>
      </c>
      <c r="I119" s="32">
        <f t="shared" ref="I119" si="59">I108+I118</f>
        <v>73.599999999999994</v>
      </c>
      <c r="J119" s="32">
        <f t="shared" ref="J119:L119" si="60">J108+J118</f>
        <v>853.19999999999993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205</v>
      </c>
      <c r="G120" s="40">
        <v>2.2000000000000002</v>
      </c>
      <c r="H120" s="40">
        <v>4.9000000000000004</v>
      </c>
      <c r="I120" s="40">
        <v>22.1</v>
      </c>
      <c r="J120" s="40">
        <v>143</v>
      </c>
      <c r="K120" s="41" t="s">
        <v>65</v>
      </c>
      <c r="L120" s="40"/>
    </row>
    <row r="121" spans="1:12" ht="15" x14ac:dyDescent="0.25">
      <c r="A121" s="14"/>
      <c r="B121" s="15"/>
      <c r="C121" s="11"/>
      <c r="D121" s="6" t="s">
        <v>26</v>
      </c>
      <c r="E121" s="42" t="s">
        <v>48</v>
      </c>
      <c r="F121" s="43">
        <v>125</v>
      </c>
      <c r="G121" s="43">
        <v>3.5</v>
      </c>
      <c r="H121" s="43">
        <v>3.1</v>
      </c>
      <c r="I121" s="43">
        <v>16.3</v>
      </c>
      <c r="J121" s="43">
        <v>107.1</v>
      </c>
      <c r="K121" s="44" t="s">
        <v>44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0.3</v>
      </c>
      <c r="H122" s="43">
        <v>0</v>
      </c>
      <c r="I122" s="43">
        <v>15</v>
      </c>
      <c r="J122" s="43">
        <v>57.9</v>
      </c>
      <c r="K122" s="44" t="s">
        <v>72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75</v>
      </c>
      <c r="F123" s="43">
        <v>20</v>
      </c>
      <c r="G123" s="43">
        <v>2.2000000000000002</v>
      </c>
      <c r="H123" s="43">
        <v>0.3</v>
      </c>
      <c r="I123" s="43">
        <v>12.6</v>
      </c>
      <c r="J123" s="43">
        <v>45.8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76</v>
      </c>
      <c r="F125" s="43">
        <v>20</v>
      </c>
      <c r="G125" s="43">
        <v>1.6</v>
      </c>
      <c r="H125" s="43">
        <v>0.2</v>
      </c>
      <c r="I125" s="43">
        <v>9.3000000000000007</v>
      </c>
      <c r="J125" s="43">
        <v>42.4</v>
      </c>
      <c r="K125" s="44" t="s">
        <v>44</v>
      </c>
      <c r="L125" s="43"/>
    </row>
    <row r="126" spans="1:12" ht="15" x14ac:dyDescent="0.25">
      <c r="A126" s="14"/>
      <c r="B126" s="15"/>
      <c r="C126" s="11"/>
      <c r="D126" s="6" t="s">
        <v>45</v>
      </c>
      <c r="E126" s="42" t="s">
        <v>68</v>
      </c>
      <c r="F126" s="43">
        <v>90</v>
      </c>
      <c r="G126" s="43">
        <v>10.5</v>
      </c>
      <c r="H126" s="43">
        <v>11.6</v>
      </c>
      <c r="I126" s="43">
        <v>29.2</v>
      </c>
      <c r="J126" s="43">
        <v>258.3</v>
      </c>
      <c r="K126" s="44" t="s">
        <v>56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1">SUM(G120:G126)</f>
        <v>20.299999999999997</v>
      </c>
      <c r="H127" s="19">
        <f t="shared" si="61"/>
        <v>20.100000000000001</v>
      </c>
      <c r="I127" s="19">
        <f t="shared" si="61"/>
        <v>104.5</v>
      </c>
      <c r="J127" s="19">
        <f t="shared" si="61"/>
        <v>654.5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660</v>
      </c>
      <c r="G138" s="32">
        <f t="shared" ref="G138" si="65">G127+G137</f>
        <v>20.299999999999997</v>
      </c>
      <c r="H138" s="32">
        <f t="shared" ref="H138" si="66">H127+H137</f>
        <v>20.100000000000001</v>
      </c>
      <c r="I138" s="32">
        <f t="shared" ref="I138" si="67">I127+I137</f>
        <v>104.5</v>
      </c>
      <c r="J138" s="32">
        <f t="shared" ref="J138:L138" si="68">J127+J137</f>
        <v>654.5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260</v>
      </c>
      <c r="G139" s="40">
        <v>29.9</v>
      </c>
      <c r="H139" s="40">
        <v>49.9</v>
      </c>
      <c r="I139" s="40">
        <v>42.5</v>
      </c>
      <c r="J139" s="40">
        <v>744.9</v>
      </c>
      <c r="K139" s="41" t="s">
        <v>71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82</v>
      </c>
      <c r="F140" s="43">
        <v>60</v>
      </c>
      <c r="G140" s="43">
        <v>1.7</v>
      </c>
      <c r="H140" s="43">
        <v>0</v>
      </c>
      <c r="I140" s="43">
        <v>0.4</v>
      </c>
      <c r="J140" s="43">
        <v>9.6</v>
      </c>
      <c r="K140" s="44" t="s">
        <v>56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63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75</v>
      </c>
      <c r="F142" s="43">
        <v>20</v>
      </c>
      <c r="G142" s="43">
        <v>2.2000000000000002</v>
      </c>
      <c r="H142" s="43">
        <v>0.3</v>
      </c>
      <c r="I142" s="43">
        <v>12.6</v>
      </c>
      <c r="J142" s="43">
        <v>45.8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76</v>
      </c>
      <c r="F144" s="43">
        <v>20</v>
      </c>
      <c r="G144" s="43">
        <v>1.6</v>
      </c>
      <c r="H144" s="43">
        <v>0.2</v>
      </c>
      <c r="I144" s="43">
        <v>9.3000000000000007</v>
      </c>
      <c r="J144" s="43">
        <v>42.4</v>
      </c>
      <c r="K144" s="44" t="s">
        <v>44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37.800000000000004</v>
      </c>
      <c r="H146" s="19">
        <f t="shared" si="69"/>
        <v>52</v>
      </c>
      <c r="I146" s="19">
        <f t="shared" si="69"/>
        <v>92.3</v>
      </c>
      <c r="J146" s="19">
        <f t="shared" si="69"/>
        <v>976.69999999999993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560</v>
      </c>
      <c r="G157" s="32">
        <f t="shared" ref="G157" si="73">G146+G156</f>
        <v>37.800000000000004</v>
      </c>
      <c r="H157" s="32">
        <f t="shared" ref="H157" si="74">H146+H156</f>
        <v>52</v>
      </c>
      <c r="I157" s="32">
        <f t="shared" ref="I157" si="75">I146+I156</f>
        <v>92.3</v>
      </c>
      <c r="J157" s="32">
        <f t="shared" ref="J157:L157" si="76">J146+J156</f>
        <v>976.69999999999993</v>
      </c>
      <c r="K157" s="32"/>
      <c r="L157" s="32">
        <f t="shared" si="76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250</v>
      </c>
      <c r="G158" s="40">
        <v>22.1</v>
      </c>
      <c r="H158" s="40">
        <v>21.2</v>
      </c>
      <c r="I158" s="40">
        <v>34.299999999999997</v>
      </c>
      <c r="J158" s="40">
        <v>416.5</v>
      </c>
      <c r="K158" s="41" t="s">
        <v>94</v>
      </c>
      <c r="L158" s="40"/>
    </row>
    <row r="159" spans="1:12" ht="15" x14ac:dyDescent="0.25">
      <c r="A159" s="23"/>
      <c r="B159" s="15"/>
      <c r="C159" s="11"/>
      <c r="D159" s="6" t="s">
        <v>26</v>
      </c>
      <c r="E159" s="42" t="s">
        <v>50</v>
      </c>
      <c r="F159" s="43">
        <v>60</v>
      </c>
      <c r="G159" s="43">
        <v>5</v>
      </c>
      <c r="H159" s="43">
        <v>11.5</v>
      </c>
      <c r="I159" s="43">
        <v>28.6</v>
      </c>
      <c r="J159" s="43">
        <v>202.1</v>
      </c>
      <c r="K159" s="44" t="s">
        <v>51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0.4</v>
      </c>
      <c r="H160" s="43">
        <v>0</v>
      </c>
      <c r="I160" s="43">
        <v>15.3</v>
      </c>
      <c r="J160" s="43">
        <v>61</v>
      </c>
      <c r="K160" s="44" t="s">
        <v>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75</v>
      </c>
      <c r="F161" s="43">
        <v>20</v>
      </c>
      <c r="G161" s="43">
        <v>2.2000000000000002</v>
      </c>
      <c r="H161" s="43">
        <v>0.3</v>
      </c>
      <c r="I161" s="43">
        <v>12.6</v>
      </c>
      <c r="J161" s="43">
        <v>45.8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76</v>
      </c>
      <c r="F163" s="43">
        <v>20</v>
      </c>
      <c r="G163" s="43">
        <v>1.6</v>
      </c>
      <c r="H163" s="43">
        <v>0.2</v>
      </c>
      <c r="I163" s="43">
        <v>9.3000000000000007</v>
      </c>
      <c r="J163" s="43">
        <v>42.4</v>
      </c>
      <c r="K163" s="44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7">SUM(G158:G164)</f>
        <v>31.3</v>
      </c>
      <c r="H165" s="19">
        <f t="shared" si="77"/>
        <v>33.200000000000003</v>
      </c>
      <c r="I165" s="19">
        <f t="shared" si="77"/>
        <v>100.1</v>
      </c>
      <c r="J165" s="19">
        <f t="shared" si="77"/>
        <v>767.8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1">G165+G175</f>
        <v>31.3</v>
      </c>
      <c r="H176" s="32">
        <f t="shared" ref="H176" si="82">H165+H175</f>
        <v>33.200000000000003</v>
      </c>
      <c r="I176" s="32">
        <f t="shared" ref="I176" si="83">I165+I175</f>
        <v>100.1</v>
      </c>
      <c r="J176" s="32">
        <f t="shared" ref="J176:L176" si="84">J165+J175</f>
        <v>767.8</v>
      </c>
      <c r="K176" s="32"/>
      <c r="L176" s="32">
        <f t="shared" si="84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260</v>
      </c>
      <c r="G177" s="40">
        <v>14.4</v>
      </c>
      <c r="H177" s="40">
        <v>13.6</v>
      </c>
      <c r="I177" s="40">
        <v>28.1</v>
      </c>
      <c r="J177" s="40">
        <v>294.89999999999998</v>
      </c>
      <c r="K177" s="41" t="s">
        <v>84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85</v>
      </c>
      <c r="F178" s="43">
        <v>60</v>
      </c>
      <c r="G178" s="43">
        <v>0.8</v>
      </c>
      <c r="H178" s="43">
        <v>6.1</v>
      </c>
      <c r="I178" s="43">
        <v>4.0999999999999996</v>
      </c>
      <c r="J178" s="43">
        <v>74.400000000000006</v>
      </c>
      <c r="K178" s="50" t="s">
        <v>86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4.9000000000000004</v>
      </c>
      <c r="H179" s="43">
        <v>5</v>
      </c>
      <c r="I179" s="43">
        <v>32.5</v>
      </c>
      <c r="J179" s="43">
        <v>190</v>
      </c>
      <c r="K179" s="44" t="s">
        <v>43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75</v>
      </c>
      <c r="F180" s="43">
        <v>20</v>
      </c>
      <c r="G180" s="43">
        <v>2.2000000000000002</v>
      </c>
      <c r="H180" s="43">
        <v>0.3</v>
      </c>
      <c r="I180" s="43">
        <v>12.6</v>
      </c>
      <c r="J180" s="43">
        <v>45.8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76</v>
      </c>
      <c r="F182" s="43">
        <v>20</v>
      </c>
      <c r="G182" s="43">
        <v>1.6</v>
      </c>
      <c r="H182" s="43">
        <v>0.2</v>
      </c>
      <c r="I182" s="43">
        <v>9.3000000000000007</v>
      </c>
      <c r="J182" s="43">
        <v>42.4</v>
      </c>
      <c r="K182" s="44" t="s">
        <v>44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5">SUM(G177:G183)</f>
        <v>23.900000000000002</v>
      </c>
      <c r="H184" s="19">
        <f t="shared" si="85"/>
        <v>25.2</v>
      </c>
      <c r="I184" s="19">
        <f t="shared" si="85"/>
        <v>86.6</v>
      </c>
      <c r="J184" s="19">
        <f t="shared" si="85"/>
        <v>647.49999999999989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560</v>
      </c>
      <c r="G195" s="32">
        <f t="shared" ref="G195" si="89">G184+G194</f>
        <v>23.900000000000002</v>
      </c>
      <c r="H195" s="32">
        <f t="shared" ref="H195" si="90">H184+H194</f>
        <v>25.2</v>
      </c>
      <c r="I195" s="32">
        <f t="shared" ref="I195" si="91">I184+I194</f>
        <v>86.6</v>
      </c>
      <c r="J195" s="32">
        <f t="shared" ref="J195:L195" si="92">J184+J194</f>
        <v>647.49999999999989</v>
      </c>
      <c r="K195" s="32"/>
      <c r="L195" s="32">
        <f t="shared" si="92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27.089999999999996</v>
      </c>
      <c r="H196" s="34">
        <f t="shared" si="93"/>
        <v>34.1</v>
      </c>
      <c r="I196" s="34">
        <f t="shared" si="93"/>
        <v>96.169999999999987</v>
      </c>
      <c r="J196" s="34">
        <f t="shared" si="93"/>
        <v>787.06999999999994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Сметанина</cp:lastModifiedBy>
  <cp:lastPrinted>2023-10-15T05:58:08Z</cp:lastPrinted>
  <dcterms:created xsi:type="dcterms:W3CDTF">2022-05-16T14:23:56Z</dcterms:created>
  <dcterms:modified xsi:type="dcterms:W3CDTF">2024-02-11T17:49:09Z</dcterms:modified>
</cp:coreProperties>
</file>