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 мониторинг\2024-2025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  <c r="I43" i="1"/>
  <c r="I196" i="1" s="1"/>
  <c r="J43" i="1"/>
  <c r="F62" i="1"/>
  <c r="L62" i="1"/>
  <c r="G81" i="1"/>
  <c r="H81" i="1"/>
  <c r="J100" i="1"/>
  <c r="F119" i="1"/>
  <c r="H138" i="1"/>
  <c r="J157" i="1"/>
  <c r="F176" i="1"/>
  <c r="H195" i="1"/>
  <c r="L196" i="1"/>
  <c r="H196" i="1" l="1"/>
  <c r="G196" i="1"/>
  <c r="J196" i="1"/>
  <c r="F196" i="1"/>
</calcChain>
</file>

<file path=xl/sharedStrings.xml><?xml version="1.0" encoding="utf-8"?>
<sst xmlns="http://schemas.openxmlformats.org/spreadsheetml/2006/main" count="299" uniqueCount="80">
  <si>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</si>
  <si>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</si>
  <si>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</si>
  <si>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</si>
  <si>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</si>
  <si>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</si>
  <si>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</si>
  <si>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</si>
  <si>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</si>
  <si>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</si>
  <si>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</si>
  <si>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</si>
  <si>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</si>
  <si>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</si>
  <si>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</si>
  <si>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</si>
  <si>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</si>
  <si>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</si>
  <si>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</si>
  <si>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</si>
  <si>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</si>
  <si>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</si>
  <si>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</si>
  <si>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</si>
  <si>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</si>
  <si>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</si>
  <si>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</si>
  <si>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</si>
  <si>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</si>
  <si>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</si>
  <si>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</si>
  <si>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</si>
  <si>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</si>
  <si>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</si>
  <si>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</si>
  <si>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</si>
  <si>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</si>
  <si>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</si>
  <si>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</si>
  <si>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</t>
  </si>
  <si>
    <t>35/03</t>
  </si>
  <si>
    <t>пром</t>
  </si>
  <si>
    <t>булочное</t>
  </si>
  <si>
    <t>Ватрушка "Лакомка"</t>
  </si>
  <si>
    <t>78/03</t>
  </si>
  <si>
    <t>416/94 464/94</t>
  </si>
  <si>
    <t>Бутерброд с маслом</t>
  </si>
  <si>
    <t>1//04</t>
  </si>
  <si>
    <t>Чай с сахаром</t>
  </si>
  <si>
    <t>332/94 472/94</t>
  </si>
  <si>
    <t>Яйцо вареное</t>
  </si>
  <si>
    <t>ттк</t>
  </si>
  <si>
    <t>Кофейный напиток</t>
  </si>
  <si>
    <t>692/04</t>
  </si>
  <si>
    <t>Каша молочная рисовая с маслом</t>
  </si>
  <si>
    <t>262/94</t>
  </si>
  <si>
    <t>424/04 464/94</t>
  </si>
  <si>
    <t>Плов из свинины</t>
  </si>
  <si>
    <t>403/94</t>
  </si>
  <si>
    <t>685/04</t>
  </si>
  <si>
    <t>Гуляева Ю.В.</t>
  </si>
  <si>
    <t>Директор</t>
  </si>
  <si>
    <t>Хлеб  пшеничный витаминизированный</t>
  </si>
  <si>
    <t>Хлеб ржаной</t>
  </si>
  <si>
    <t>Кура отварная с рисом отварным</t>
  </si>
  <si>
    <t>Тефтели из горбуши с картофельным пюре</t>
  </si>
  <si>
    <t>Поджарка из свинины с макаронами отварными</t>
  </si>
  <si>
    <t>Сдоба "Аппетитная"</t>
  </si>
  <si>
    <t>Котлета из горбуши с картофельным пюре</t>
  </si>
  <si>
    <t>324/94 472/94</t>
  </si>
  <si>
    <t>МБОУ ООШ п.Таватуй НМО</t>
  </si>
  <si>
    <t>Котлета из свинины с кашей гречневой</t>
  </si>
  <si>
    <t>Кисломолочный продукт (Йогурт)</t>
  </si>
  <si>
    <t>439/94 463/94</t>
  </si>
  <si>
    <t>Кукуруза консервированная</t>
  </si>
  <si>
    <t>Поджарка из свинины с кашей гречневой</t>
  </si>
  <si>
    <t>424/04 463/94</t>
  </si>
  <si>
    <t>Котлета куриная с макаронами отварными</t>
  </si>
  <si>
    <t>498/04 464/94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</si>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</sst>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zoomScaleSheetLayoutView="9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250</v>
      </c>
      <c r="G6" s="40">
        <v>19.8</v>
      </c>
      <c r="H6" s="40">
        <v>45.9</v>
      </c>
      <c r="I6" s="40">
        <v>58.6</v>
      </c>
      <c r="J6" s="40">
        <v>732.3</v>
      </c>
      <c r="K6" s="41" t="s">
        <v>45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46</v>
      </c>
      <c r="F7" s="43">
        <v>60</v>
      </c>
      <c r="G7" s="43">
        <v>4.5</v>
      </c>
      <c r="H7" s="43">
        <v>15</v>
      </c>
      <c r="I7" s="43">
        <v>25.5</v>
      </c>
      <c r="J7" s="43">
        <v>223.6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0.3</v>
      </c>
      <c r="H8" s="43">
        <v>0</v>
      </c>
      <c r="I8" s="43">
        <v>15</v>
      </c>
      <c r="J8" s="43">
        <v>57.9</v>
      </c>
      <c r="K8" s="44" t="s">
        <v>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20</v>
      </c>
      <c r="G9" s="43">
        <v>2.2000000000000002</v>
      </c>
      <c r="H9" s="43">
        <v>0.3</v>
      </c>
      <c r="I9" s="43">
        <v>12.6</v>
      </c>
      <c r="J9" s="43">
        <v>45.8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63</v>
      </c>
      <c r="F11" s="43">
        <v>20</v>
      </c>
      <c r="G11" s="43">
        <v>1.6</v>
      </c>
      <c r="H11" s="43">
        <v>0.2</v>
      </c>
      <c r="I11" s="43">
        <v>9.3000000000000007</v>
      </c>
      <c r="J11" s="43">
        <v>42.4</v>
      </c>
      <c r="K11" s="44" t="s">
        <v>41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28.400000000000002</v>
      </c>
      <c r="H13" s="19">
        <f>SUM(H6:H12)</f>
        <v>61.4</v>
      </c>
      <c r="I13" s="19">
        <f>SUM(I6:I12)</f>
        <v>120.99999999999999</v>
      </c>
      <c r="J13" s="19">
        <f>SUM(J6:J12)</f>
        <v>1102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3">G13+G23</f>
        <v>28.400000000000002</v>
      </c>
      <c r="H24" s="32">
        <f t="shared" si="3"/>
        <v>61.4</v>
      </c>
      <c r="I24" s="32">
        <f t="shared" si="3"/>
        <v>120.99999999999999</v>
      </c>
      <c r="J24" s="32">
        <f t="shared" si="3"/>
        <v>1102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205</v>
      </c>
      <c r="G25" s="40">
        <v>7.2</v>
      </c>
      <c r="H25" s="40">
        <v>8.8000000000000007</v>
      </c>
      <c r="I25" s="40">
        <v>44.6</v>
      </c>
      <c r="J25" s="40">
        <v>287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72</v>
      </c>
      <c r="F26" s="43">
        <v>125</v>
      </c>
      <c r="G26" s="43">
        <v>3.5</v>
      </c>
      <c r="H26" s="43">
        <v>3.1</v>
      </c>
      <c r="I26" s="43">
        <v>16.3</v>
      </c>
      <c r="J26" s="43">
        <v>107.1</v>
      </c>
      <c r="K26" s="50" t="s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2.4</v>
      </c>
      <c r="H27" s="43">
        <v>1.6</v>
      </c>
      <c r="I27" s="43">
        <v>27.5</v>
      </c>
      <c r="J27" s="43">
        <v>134</v>
      </c>
      <c r="K27" s="44" t="s">
        <v>53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20</v>
      </c>
      <c r="G28" s="43">
        <v>2.2000000000000002</v>
      </c>
      <c r="H28" s="43">
        <v>0.3</v>
      </c>
      <c r="I28" s="43">
        <v>12.6</v>
      </c>
      <c r="J28" s="43">
        <v>45.8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63</v>
      </c>
      <c r="F30" s="43">
        <v>20</v>
      </c>
      <c r="G30" s="43">
        <v>1.6</v>
      </c>
      <c r="H30" s="43">
        <v>0.2</v>
      </c>
      <c r="I30" s="43">
        <v>9.3000000000000007</v>
      </c>
      <c r="J30" s="43">
        <v>42.4</v>
      </c>
      <c r="K30" s="44" t="s">
        <v>41</v>
      </c>
      <c r="L30" s="43"/>
    </row>
    <row r="31" spans="1:12" ht="15" x14ac:dyDescent="0.25">
      <c r="A31" s="14"/>
      <c r="B31" s="15"/>
      <c r="C31" s="11"/>
      <c r="D31" s="6" t="s">
        <v>42</v>
      </c>
      <c r="E31" s="42" t="s">
        <v>43</v>
      </c>
      <c r="F31" s="43">
        <v>75</v>
      </c>
      <c r="G31" s="43">
        <v>7.8</v>
      </c>
      <c r="H31" s="43">
        <v>12.8</v>
      </c>
      <c r="I31" s="43">
        <v>29.5</v>
      </c>
      <c r="J31" s="43">
        <v>264</v>
      </c>
      <c r="K31" s="44" t="s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5">SUM(G25:G31)</f>
        <v>24.700000000000003</v>
      </c>
      <c r="H32" s="19">
        <f t="shared" ref="H32" si="6">SUM(H25:H31)</f>
        <v>26.8</v>
      </c>
      <c r="I32" s="19">
        <f t="shared" ref="I32" si="7">SUM(I25:I31)</f>
        <v>139.80000000000001</v>
      </c>
      <c r="J32" s="19">
        <f t="shared" ref="J32:L32" si="8">SUM(J25:J31)</f>
        <v>880.3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645</v>
      </c>
      <c r="G43" s="32">
        <f t="shared" ref="G43" si="13">G32+G42</f>
        <v>24.700000000000003</v>
      </c>
      <c r="H43" s="32">
        <f t="shared" ref="H43" si="14">H32+H42</f>
        <v>26.8</v>
      </c>
      <c r="I43" s="32">
        <f t="shared" ref="I43" si="15">I32+I42</f>
        <v>139.80000000000001</v>
      </c>
      <c r="J43" s="32">
        <f t="shared" ref="J43:L43" si="16">J32+J42</f>
        <v>880.3</v>
      </c>
      <c r="K43" s="32"/>
      <c r="L43" s="32">
        <f t="shared" si="16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17.2</v>
      </c>
      <c r="H44" s="40">
        <v>15.7</v>
      </c>
      <c r="I44" s="40">
        <v>34.700000000000003</v>
      </c>
      <c r="J44" s="40">
        <v>351.5</v>
      </c>
      <c r="K44" s="41" t="s">
        <v>49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0.3</v>
      </c>
      <c r="H46" s="43">
        <v>0</v>
      </c>
      <c r="I46" s="43">
        <v>15</v>
      </c>
      <c r="J46" s="43">
        <v>57.9</v>
      </c>
      <c r="K46" s="44" t="s">
        <v>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20</v>
      </c>
      <c r="G47" s="43">
        <v>2.2000000000000002</v>
      </c>
      <c r="H47" s="43">
        <v>0.3</v>
      </c>
      <c r="I47" s="43">
        <v>12.6</v>
      </c>
      <c r="J47" s="43">
        <v>45.8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63</v>
      </c>
      <c r="F49" s="43">
        <v>20</v>
      </c>
      <c r="G49" s="43">
        <v>1.6</v>
      </c>
      <c r="H49" s="43">
        <v>0.2</v>
      </c>
      <c r="I49" s="43">
        <v>9.3000000000000007</v>
      </c>
      <c r="J49" s="43">
        <v>42.4</v>
      </c>
      <c r="K49" s="44" t="s">
        <v>41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7">SUM(G44:G50)</f>
        <v>21.3</v>
      </c>
      <c r="H51" s="19">
        <f t="shared" ref="H51" si="18">SUM(H44:H50)</f>
        <v>16.2</v>
      </c>
      <c r="I51" s="19">
        <f t="shared" ref="I51" si="19">SUM(I44:I50)</f>
        <v>71.600000000000009</v>
      </c>
      <c r="J51" s="19">
        <f t="shared" ref="J51:L51" si="20">SUM(J44:J50)</f>
        <v>497.59999999999997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490</v>
      </c>
      <c r="G62" s="32">
        <f t="shared" ref="G62" si="25">G51+G61</f>
        <v>21.3</v>
      </c>
      <c r="H62" s="32">
        <f t="shared" ref="H62" si="26">H51+H61</f>
        <v>16.2</v>
      </c>
      <c r="I62" s="32">
        <f t="shared" ref="I62" si="27">I51+I61</f>
        <v>71.600000000000009</v>
      </c>
      <c r="J62" s="32">
        <f t="shared" ref="J62:L62" si="28">J51+J61</f>
        <v>497.59999999999997</v>
      </c>
      <c r="K62" s="32"/>
      <c r="L62" s="32">
        <f t="shared" si="28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20.9</v>
      </c>
      <c r="H63" s="40">
        <v>23.4</v>
      </c>
      <c r="I63" s="40">
        <v>38.6</v>
      </c>
      <c r="J63" s="40">
        <v>451</v>
      </c>
      <c r="K63" s="41" t="s">
        <v>73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74</v>
      </c>
      <c r="F64" s="43">
        <v>60</v>
      </c>
      <c r="G64" s="43">
        <v>0.5</v>
      </c>
      <c r="H64" s="43">
        <v>3.7</v>
      </c>
      <c r="I64" s="43">
        <v>1.4</v>
      </c>
      <c r="J64" s="43">
        <v>72.099999999999994</v>
      </c>
      <c r="K64" s="44" t="s">
        <v>51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0.3</v>
      </c>
      <c r="H65" s="43">
        <v>0</v>
      </c>
      <c r="I65" s="43">
        <v>15</v>
      </c>
      <c r="J65" s="43">
        <v>57.9</v>
      </c>
      <c r="K65" s="44" t="s">
        <v>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20</v>
      </c>
      <c r="G66" s="43">
        <v>2.2000000000000002</v>
      </c>
      <c r="H66" s="43">
        <v>0.3</v>
      </c>
      <c r="I66" s="43">
        <v>12.6</v>
      </c>
      <c r="J66" s="43">
        <v>45.8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63</v>
      </c>
      <c r="F68" s="43">
        <v>20</v>
      </c>
      <c r="G68" s="43">
        <v>1.6</v>
      </c>
      <c r="H68" s="43">
        <v>0.2</v>
      </c>
      <c r="I68" s="43">
        <v>9.3000000000000007</v>
      </c>
      <c r="J68" s="43">
        <v>42.4</v>
      </c>
      <c r="K68" s="44" t="s">
        <v>41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9">SUM(G63:G69)</f>
        <v>25.5</v>
      </c>
      <c r="H70" s="19">
        <f t="shared" ref="H70" si="30">SUM(H63:H69)</f>
        <v>27.599999999999998</v>
      </c>
      <c r="I70" s="19">
        <f t="shared" ref="I70" si="31">SUM(I63:I69)</f>
        <v>76.899999999999991</v>
      </c>
      <c r="J70" s="19">
        <f t="shared" ref="J70:L70" si="32">SUM(J63:J69)</f>
        <v>669.19999999999993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7">G70+G80</f>
        <v>25.5</v>
      </c>
      <c r="H81" s="32">
        <f t="shared" ref="H81" si="38">H70+H80</f>
        <v>27.599999999999998</v>
      </c>
      <c r="I81" s="32">
        <f t="shared" ref="I81" si="39">I70+I80</f>
        <v>76.899999999999991</v>
      </c>
      <c r="J81" s="32">
        <f t="shared" ref="J81:L81" si="40">J70+J80</f>
        <v>669.19999999999993</v>
      </c>
      <c r="K81" s="32"/>
      <c r="L81" s="32">
        <f t="shared" si="40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17.7</v>
      </c>
      <c r="H82" s="40">
        <v>40.299999999999997</v>
      </c>
      <c r="I82" s="40">
        <v>40.700000000000003</v>
      </c>
      <c r="J82" s="40">
        <v>612.20000000000005</v>
      </c>
      <c r="K82" s="41" t="s">
        <v>56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0.3</v>
      </c>
      <c r="H84" s="43">
        <v>0</v>
      </c>
      <c r="I84" s="43">
        <v>15</v>
      </c>
      <c r="J84" s="43">
        <v>57.9</v>
      </c>
      <c r="K84" s="44" t="s">
        <v>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20</v>
      </c>
      <c r="G85" s="43">
        <v>2.2000000000000002</v>
      </c>
      <c r="H85" s="43">
        <v>0.3</v>
      </c>
      <c r="I85" s="43">
        <v>12.6</v>
      </c>
      <c r="J85" s="43">
        <v>45.8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63</v>
      </c>
      <c r="F87" s="43">
        <v>20</v>
      </c>
      <c r="G87" s="43">
        <v>1.6</v>
      </c>
      <c r="H87" s="43">
        <v>0.2</v>
      </c>
      <c r="I87" s="43">
        <v>9.3000000000000007</v>
      </c>
      <c r="J87" s="43">
        <v>42.4</v>
      </c>
      <c r="K87" s="44" t="s">
        <v>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1">SUM(G82:G88)</f>
        <v>21.8</v>
      </c>
      <c r="H89" s="19">
        <f t="shared" ref="H89" si="42">SUM(H82:H88)</f>
        <v>40.799999999999997</v>
      </c>
      <c r="I89" s="19">
        <f t="shared" ref="I89" si="43">SUM(I82:I88)</f>
        <v>77.599999999999994</v>
      </c>
      <c r="J89" s="19">
        <f t="shared" ref="J89:L89" si="44">SUM(J82:J88)</f>
        <v>758.3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490</v>
      </c>
      <c r="G100" s="32">
        <f t="shared" ref="G100" si="49">G89+G99</f>
        <v>21.8</v>
      </c>
      <c r="H100" s="32">
        <f t="shared" ref="H100" si="50">H89+H99</f>
        <v>40.799999999999997</v>
      </c>
      <c r="I100" s="32">
        <f t="shared" ref="I100" si="51">I89+I99</f>
        <v>77.599999999999994</v>
      </c>
      <c r="J100" s="32">
        <f t="shared" ref="J100:L100" si="52">J89+J99</f>
        <v>758.3</v>
      </c>
      <c r="K100" s="32"/>
      <c r="L100" s="32">
        <f t="shared" si="52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21.1</v>
      </c>
      <c r="H101" s="40">
        <v>41.9</v>
      </c>
      <c r="I101" s="40">
        <v>48</v>
      </c>
      <c r="J101" s="40">
        <v>670.2</v>
      </c>
      <c r="K101" s="41" t="s">
        <v>76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50</v>
      </c>
      <c r="F102" s="43">
        <v>60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 t="s">
        <v>51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0.3</v>
      </c>
      <c r="H103" s="43">
        <v>0</v>
      </c>
      <c r="I103" s="43">
        <v>15</v>
      </c>
      <c r="J103" s="43">
        <v>57.9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20</v>
      </c>
      <c r="G104" s="43">
        <v>2.2000000000000002</v>
      </c>
      <c r="H104" s="43">
        <v>0.3</v>
      </c>
      <c r="I104" s="43">
        <v>12.6</v>
      </c>
      <c r="J104" s="43">
        <v>45.8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63</v>
      </c>
      <c r="F106" s="43">
        <v>20</v>
      </c>
      <c r="G106" s="43">
        <v>1.6</v>
      </c>
      <c r="H106" s="43">
        <v>0.2</v>
      </c>
      <c r="I106" s="43">
        <v>9.3000000000000007</v>
      </c>
      <c r="J106" s="43">
        <v>42.4</v>
      </c>
      <c r="K106" s="44" t="s">
        <v>41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30.300000000000004</v>
      </c>
      <c r="H108" s="19">
        <f t="shared" si="53"/>
        <v>47</v>
      </c>
      <c r="I108" s="19">
        <f t="shared" si="53"/>
        <v>85.199999999999989</v>
      </c>
      <c r="J108" s="19">
        <f t="shared" si="53"/>
        <v>879.3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7">G108+G118</f>
        <v>30.300000000000004</v>
      </c>
      <c r="H119" s="32">
        <f t="shared" ref="H119" si="58">H108+H118</f>
        <v>47</v>
      </c>
      <c r="I119" s="32">
        <f t="shared" ref="I119" si="59">I108+I118</f>
        <v>85.199999999999989</v>
      </c>
      <c r="J119" s="32">
        <f t="shared" ref="J119:L119" si="60">J108+J118</f>
        <v>879.3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205</v>
      </c>
      <c r="G120" s="40">
        <v>2.2000000000000002</v>
      </c>
      <c r="H120" s="40">
        <v>4.9000000000000004</v>
      </c>
      <c r="I120" s="40">
        <v>22.1</v>
      </c>
      <c r="J120" s="40">
        <v>143</v>
      </c>
      <c r="K120" s="41" t="s">
        <v>55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72</v>
      </c>
      <c r="F121" s="43">
        <v>125</v>
      </c>
      <c r="G121" s="43">
        <v>3.5</v>
      </c>
      <c r="H121" s="43">
        <v>3.1</v>
      </c>
      <c r="I121" s="43">
        <v>16.3</v>
      </c>
      <c r="J121" s="43">
        <v>107.1</v>
      </c>
      <c r="K121" s="44" t="s">
        <v>41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</v>
      </c>
      <c r="I122" s="43">
        <v>15</v>
      </c>
      <c r="J122" s="43">
        <v>57.9</v>
      </c>
      <c r="K122" s="44" t="s">
        <v>59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20</v>
      </c>
      <c r="G123" s="43">
        <v>2.2000000000000002</v>
      </c>
      <c r="H123" s="43">
        <v>0.3</v>
      </c>
      <c r="I123" s="43">
        <v>12.6</v>
      </c>
      <c r="J123" s="43">
        <v>45.8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63</v>
      </c>
      <c r="F125" s="43">
        <v>20</v>
      </c>
      <c r="G125" s="43">
        <v>1.6</v>
      </c>
      <c r="H125" s="43">
        <v>0.2</v>
      </c>
      <c r="I125" s="43">
        <v>9.3000000000000007</v>
      </c>
      <c r="J125" s="43">
        <v>42.4</v>
      </c>
      <c r="K125" s="44" t="s">
        <v>41</v>
      </c>
      <c r="L125" s="43"/>
    </row>
    <row r="126" spans="1:12" ht="15" x14ac:dyDescent="0.25">
      <c r="A126" s="14"/>
      <c r="B126" s="15"/>
      <c r="C126" s="11"/>
      <c r="D126" s="6" t="s">
        <v>42</v>
      </c>
      <c r="E126" s="42" t="s">
        <v>67</v>
      </c>
      <c r="F126" s="43">
        <v>75</v>
      </c>
      <c r="G126" s="43">
        <v>9.3000000000000007</v>
      </c>
      <c r="H126" s="43">
        <v>7.2</v>
      </c>
      <c r="I126" s="43">
        <v>26.4</v>
      </c>
      <c r="J126" s="43">
        <v>184.5</v>
      </c>
      <c r="K126" s="44" t="s">
        <v>51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1">SUM(G120:G126)</f>
        <v>19.100000000000001</v>
      </c>
      <c r="H127" s="19">
        <f t="shared" si="61"/>
        <v>15.7</v>
      </c>
      <c r="I127" s="19">
        <f t="shared" si="61"/>
        <v>101.69999999999999</v>
      </c>
      <c r="J127" s="19">
        <f t="shared" si="61"/>
        <v>580.70000000000005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645</v>
      </c>
      <c r="G138" s="32">
        <f t="shared" ref="G138" si="65">G127+G137</f>
        <v>19.100000000000001</v>
      </c>
      <c r="H138" s="32">
        <f t="shared" ref="H138" si="66">H127+H137</f>
        <v>15.7</v>
      </c>
      <c r="I138" s="32">
        <f t="shared" ref="I138" si="67">I127+I137</f>
        <v>101.69999999999999</v>
      </c>
      <c r="J138" s="32">
        <f t="shared" ref="J138:L138" si="68">J127+J137</f>
        <v>580.70000000000005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260</v>
      </c>
      <c r="G139" s="40">
        <v>29.9</v>
      </c>
      <c r="H139" s="40">
        <v>49.9</v>
      </c>
      <c r="I139" s="40">
        <v>42.5</v>
      </c>
      <c r="J139" s="40">
        <v>744.9</v>
      </c>
      <c r="K139" s="41" t="s">
        <v>58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20</v>
      </c>
      <c r="G142" s="43">
        <v>2.2000000000000002</v>
      </c>
      <c r="H142" s="43">
        <v>0.3</v>
      </c>
      <c r="I142" s="43">
        <v>12.6</v>
      </c>
      <c r="J142" s="43">
        <v>45.8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63</v>
      </c>
      <c r="F144" s="43">
        <v>20</v>
      </c>
      <c r="G144" s="43">
        <v>1.6</v>
      </c>
      <c r="H144" s="43">
        <v>0.2</v>
      </c>
      <c r="I144" s="43">
        <v>9.3000000000000007</v>
      </c>
      <c r="J144" s="43">
        <v>42.4</v>
      </c>
      <c r="K144" s="44" t="s">
        <v>41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36.1</v>
      </c>
      <c r="H146" s="19">
        <f t="shared" si="69"/>
        <v>52</v>
      </c>
      <c r="I146" s="19">
        <f t="shared" si="69"/>
        <v>91.899999999999991</v>
      </c>
      <c r="J146" s="19">
        <f t="shared" si="69"/>
        <v>967.09999999999991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3">G146+G156</f>
        <v>36.1</v>
      </c>
      <c r="H157" s="32">
        <f t="shared" ref="H157" si="74">H146+H156</f>
        <v>52</v>
      </c>
      <c r="I157" s="32">
        <f t="shared" ref="I157" si="75">I146+I156</f>
        <v>91.899999999999991</v>
      </c>
      <c r="J157" s="32">
        <f t="shared" ref="J157:L157" si="76">J146+J156</f>
        <v>967.09999999999991</v>
      </c>
      <c r="K157" s="32"/>
      <c r="L157" s="32">
        <f t="shared" si="76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250</v>
      </c>
      <c r="G158" s="40">
        <v>23.9</v>
      </c>
      <c r="H158" s="40">
        <v>19.7</v>
      </c>
      <c r="I158" s="40">
        <v>53.5</v>
      </c>
      <c r="J158" s="40">
        <v>492</v>
      </c>
      <c r="K158" s="41" t="s">
        <v>78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</v>
      </c>
      <c r="H160" s="43">
        <v>0</v>
      </c>
      <c r="I160" s="43">
        <v>24</v>
      </c>
      <c r="J160" s="43">
        <v>95</v>
      </c>
      <c r="K160" s="44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20</v>
      </c>
      <c r="G161" s="43">
        <v>2.2000000000000002</v>
      </c>
      <c r="H161" s="43">
        <v>0.3</v>
      </c>
      <c r="I161" s="43">
        <v>12.6</v>
      </c>
      <c r="J161" s="43">
        <v>45.8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63</v>
      </c>
      <c r="F163" s="43">
        <v>20</v>
      </c>
      <c r="G163" s="43">
        <v>1.6</v>
      </c>
      <c r="H163" s="43">
        <v>0.2</v>
      </c>
      <c r="I163" s="43">
        <v>9.3000000000000007</v>
      </c>
      <c r="J163" s="43">
        <v>42.4</v>
      </c>
      <c r="K163" s="44" t="s">
        <v>41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7">SUM(G158:G164)</f>
        <v>27.7</v>
      </c>
      <c r="H165" s="19">
        <f t="shared" si="77"/>
        <v>20.2</v>
      </c>
      <c r="I165" s="19">
        <f t="shared" si="77"/>
        <v>99.399999999999991</v>
      </c>
      <c r="J165" s="19">
        <f t="shared" si="77"/>
        <v>675.19999999999993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490</v>
      </c>
      <c r="G176" s="32">
        <f t="shared" ref="G176" si="81">G165+G175</f>
        <v>27.7</v>
      </c>
      <c r="H176" s="32">
        <f t="shared" ref="H176" si="82">H165+H175</f>
        <v>20.2</v>
      </c>
      <c r="I176" s="32">
        <f t="shared" ref="I176" si="83">I165+I175</f>
        <v>99.399999999999991</v>
      </c>
      <c r="J176" s="32">
        <f t="shared" ref="J176:L176" si="84">J165+J175</f>
        <v>675.19999999999993</v>
      </c>
      <c r="K176" s="32"/>
      <c r="L176" s="32">
        <f t="shared" si="84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13.6</v>
      </c>
      <c r="H177" s="40">
        <v>8.6999999999999993</v>
      </c>
      <c r="I177" s="40">
        <v>28.7</v>
      </c>
      <c r="J177" s="40">
        <v>249.4</v>
      </c>
      <c r="K177" s="41" t="s">
        <v>69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50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0.3</v>
      </c>
      <c r="H179" s="43">
        <v>0</v>
      </c>
      <c r="I179" s="43">
        <v>15</v>
      </c>
      <c r="J179" s="43">
        <v>57.9</v>
      </c>
      <c r="K179" s="44" t="s">
        <v>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2.2000000000000002</v>
      </c>
      <c r="H180" s="43">
        <v>0.3</v>
      </c>
      <c r="I180" s="43">
        <v>12.6</v>
      </c>
      <c r="J180" s="43">
        <v>45.8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63</v>
      </c>
      <c r="F182" s="43">
        <v>20</v>
      </c>
      <c r="G182" s="43">
        <v>1.6</v>
      </c>
      <c r="H182" s="43">
        <v>0.2</v>
      </c>
      <c r="I182" s="43">
        <v>9.3000000000000007</v>
      </c>
      <c r="J182" s="43">
        <v>42.4</v>
      </c>
      <c r="K182" s="44" t="s">
        <v>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5">SUM(G177:G183)</f>
        <v>17.700000000000003</v>
      </c>
      <c r="H184" s="19">
        <f t="shared" si="85"/>
        <v>9.1999999999999993</v>
      </c>
      <c r="I184" s="19">
        <f t="shared" si="85"/>
        <v>65.600000000000009</v>
      </c>
      <c r="J184" s="19">
        <f t="shared" si="85"/>
        <v>395.5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490</v>
      </c>
      <c r="G195" s="32">
        <f t="shared" ref="G195" si="89">G184+G194</f>
        <v>17.700000000000003</v>
      </c>
      <c r="H195" s="32">
        <f t="shared" ref="H195" si="90">H184+H194</f>
        <v>9.1999999999999993</v>
      </c>
      <c r="I195" s="32">
        <f t="shared" ref="I195" si="91">I184+I194</f>
        <v>65.600000000000009</v>
      </c>
      <c r="J195" s="32">
        <f t="shared" ref="J195:L195" si="92">J184+J194</f>
        <v>395.5</v>
      </c>
      <c r="K195" s="32"/>
      <c r="L195" s="32">
        <f t="shared" si="92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25.259999999999998</v>
      </c>
      <c r="H196" s="34">
        <f t="shared" si="93"/>
        <v>31.689999999999998</v>
      </c>
      <c r="I196" s="34">
        <f t="shared" si="93"/>
        <v>93.07</v>
      </c>
      <c r="J196" s="34">
        <f t="shared" si="93"/>
        <v>740.52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cp:lastPrinted>2023-10-15T05:58:08Z</cp:lastPrinted>
  <dcterms:created xsi:type="dcterms:W3CDTF">2022-05-16T14:23:56Z</dcterms:created>
  <dcterms:modified xsi:type="dcterms:W3CDTF">2025-02-17T20:23:54Z</dcterms:modified>
</cp:coreProperties>
</file>