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KSANA\Downloads\11-02-2026_12-59-52\"/>
    </mc:Choice>
  </mc:AlternateContent>
  <bookViews>
    <workbookView xWindow="0" yWindow="0" windowWidth="28800" windowHeight="112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3" i="1"/>
  <c r="L42" i="1"/>
  <c r="L32" i="1"/>
  <c r="L23" i="1"/>
  <c r="L13" i="1"/>
  <c r="L24" i="1" s="1"/>
  <c r="L195" i="1" l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G119" i="1"/>
  <c r="H100" i="1"/>
  <c r="G157" i="1"/>
  <c r="I176" i="1"/>
  <c r="H176" i="1"/>
  <c r="I157" i="1"/>
  <c r="I138" i="1"/>
  <c r="J119" i="1"/>
  <c r="J100" i="1"/>
  <c r="G100" i="1"/>
  <c r="F100" i="1"/>
  <c r="J81" i="1"/>
  <c r="F81" i="1"/>
  <c r="I81" i="1"/>
  <c r="J62" i="1"/>
  <c r="F62" i="1"/>
  <c r="I62" i="1"/>
  <c r="J43" i="1"/>
  <c r="F43" i="1"/>
  <c r="I43" i="1"/>
  <c r="I195" i="1"/>
  <c r="J195" i="1"/>
  <c r="G176" i="1"/>
  <c r="I119" i="1"/>
  <c r="H43" i="1"/>
  <c r="H195" i="1"/>
  <c r="J176" i="1"/>
  <c r="H157" i="1"/>
  <c r="J157" i="1"/>
  <c r="G138" i="1"/>
  <c r="J138" i="1"/>
  <c r="H138" i="1"/>
  <c r="H119" i="1"/>
  <c r="I100" i="1"/>
  <c r="G81" i="1"/>
  <c r="H81" i="1"/>
  <c r="H62" i="1"/>
  <c r="G62" i="1"/>
  <c r="G43" i="1"/>
  <c r="F119" i="1"/>
  <c r="F138" i="1"/>
  <c r="F157" i="1"/>
  <c r="F176" i="1"/>
  <c r="F195" i="1"/>
  <c r="I24" i="1"/>
  <c r="F24" i="1"/>
  <c r="J24" i="1"/>
  <c r="H24" i="1"/>
  <c r="G24" i="1"/>
  <c r="L175" i="1" l="1"/>
  <c r="L176" i="1" s="1"/>
  <c r="L196" i="1" s="1"/>
  <c r="I196" i="1"/>
  <c r="G196" i="1"/>
  <c r="H196" i="1"/>
  <c r="J196" i="1"/>
  <c r="F196" i="1"/>
</calcChain>
</file>

<file path=xl/sharedStrings.xml><?xml version="1.0" encoding="utf-8"?>
<sst xmlns="http://schemas.openxmlformats.org/spreadsheetml/2006/main" count="232" uniqueCount="71">
  <si>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</si>
  <si>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</si>
  <si>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</si>
  <si>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</si>
  <si>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</si>
  <si>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</si>
  <si>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</si>
  <si>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</si>
  <si>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</si>
  <si>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</si>
  <si>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</si>
  <si>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</si>
  <si>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</si>
  <si>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</si>
  <si>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</si>
  <si>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</si>
  <si>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</si>
  <si>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</si>
  <si>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</si>
  <si>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</si>
  <si>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</si>
  <si>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</si>
  <si>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</si>
  <si>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</si>
  <si>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</si>
  <si>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</si>
  <si>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</si>
  <si>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</si>
  <si>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</si>
  <si>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</si>
  <si>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</si>
  <si>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</si>
  <si>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</si>
  <si>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</si>
  <si>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</si>
  <si>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</si>
  <si>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</si>
  <si>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</si>
  <si>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</si>
  <si>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свинины, каша гречневая, кукуруза консервированная</t>
  </si>
  <si>
    <t>Напиток витаминизированный</t>
  </si>
  <si>
    <t>Хлеб пшеничный витаминизированный</t>
  </si>
  <si>
    <t>13062,01/ 13165,01/ 13026</t>
  </si>
  <si>
    <t>Запеканка из творога с молоком сгущенным</t>
  </si>
  <si>
    <t>Кофейный напиток</t>
  </si>
  <si>
    <t>Йогурт</t>
  </si>
  <si>
    <t>13144/ 13100</t>
  </si>
  <si>
    <t>Чай с сахаром и лимоном</t>
  </si>
  <si>
    <t>13091/ 13170/ 13190</t>
  </si>
  <si>
    <t>Напиток из плодов шиповника</t>
  </si>
  <si>
    <t>Кура отварная, макароны отварные, зеленый горошек консервированный</t>
  </si>
  <si>
    <t>Кисель витаминизированный</t>
  </si>
  <si>
    <t>13041/ 13158/ 1</t>
  </si>
  <si>
    <t>Плов из свинины</t>
  </si>
  <si>
    <t>Яблоко</t>
  </si>
  <si>
    <t>Какао с молоком</t>
  </si>
  <si>
    <t>Поджарка из свинины, макароны отварные, кукуруза консервированная</t>
  </si>
  <si>
    <t>13058,01/ 13158/ 13026</t>
  </si>
  <si>
    <t>Чай с сахаром</t>
  </si>
  <si>
    <t>Каша пшеничная молочная с маслом сливочным</t>
  </si>
  <si>
    <t>99/ 13099</t>
  </si>
  <si>
    <t>Гуляш из свинины, рис отварной, огурец соленый</t>
  </si>
  <si>
    <t>13055,04/ 13161/ 13190</t>
  </si>
  <si>
    <t>Котлета из куры, картофельное пюре, зеленый горошек консервированный</t>
  </si>
  <si>
    <t>13078/ 13170/ 1</t>
  </si>
  <si>
    <t>Котлета из горбуши, рис с овощами, яйцо вареное</t>
  </si>
  <si>
    <t>13090/ 13162/ 13040,01</t>
  </si>
  <si>
    <t>Тефтели из горбуши, картофельное пюре, огурец соленый</t>
  </si>
  <si>
    <t>МБОУ ООШ п.Таватуй НМО</t>
  </si>
  <si>
    <t>Директор</t>
  </si>
  <si>
    <t>Гуляева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</si>
</sst>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view="pageBreakPreview" zoomScale="70" zoomScaleNormal="100" zoomScaleSheetLayoutView="70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H181" sqref="H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68</v>
      </c>
      <c r="D1" s="55"/>
      <c r="E1" s="55"/>
      <c r="F1" s="12" t="s">
        <v>16</v>
      </c>
      <c r="G1" s="2" t="s">
        <v>17</v>
      </c>
      <c r="H1" s="56" t="s">
        <v>69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270</v>
      </c>
      <c r="G6" s="40">
        <v>20</v>
      </c>
      <c r="H6" s="40">
        <v>32</v>
      </c>
      <c r="I6" s="40">
        <v>47</v>
      </c>
      <c r="J6" s="40">
        <v>550</v>
      </c>
      <c r="K6" s="41" t="s">
        <v>42</v>
      </c>
      <c r="L6" s="40">
        <v>105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5</v>
      </c>
      <c r="J8" s="43">
        <v>20</v>
      </c>
      <c r="K8" s="44">
        <v>13018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</v>
      </c>
      <c r="I9" s="43">
        <v>14</v>
      </c>
      <c r="J9" s="43">
        <v>71</v>
      </c>
      <c r="K9" s="44">
        <v>13016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32</v>
      </c>
      <c r="I13" s="19">
        <f t="shared" si="0"/>
        <v>66</v>
      </c>
      <c r="J13" s="19">
        <f t="shared" si="0"/>
        <v>641</v>
      </c>
      <c r="K13" s="25"/>
      <c r="L13" s="51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2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52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52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52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52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2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52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2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51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4">G13+G23</f>
        <v>22</v>
      </c>
      <c r="H24" s="32">
        <f t="shared" si="4"/>
        <v>32</v>
      </c>
      <c r="I24" s="32">
        <f t="shared" si="4"/>
        <v>66</v>
      </c>
      <c r="J24" s="32">
        <f t="shared" si="4"/>
        <v>641</v>
      </c>
      <c r="K24" s="32"/>
      <c r="L24" s="53">
        <f t="shared" ref="L24" si="5">L13+L23</f>
        <v>105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170</v>
      </c>
      <c r="G25" s="40">
        <v>28</v>
      </c>
      <c r="H25" s="40">
        <v>20</v>
      </c>
      <c r="I25" s="40">
        <v>35</v>
      </c>
      <c r="J25" s="40">
        <v>442</v>
      </c>
      <c r="K25" s="41" t="s">
        <v>46</v>
      </c>
      <c r="L25" s="40">
        <v>105</v>
      </c>
    </row>
    <row r="26" spans="1:12" ht="15" x14ac:dyDescent="0.25">
      <c r="A26" s="14"/>
      <c r="B26" s="15"/>
      <c r="C26" s="11"/>
      <c r="D26" s="6" t="s">
        <v>26</v>
      </c>
      <c r="E26" s="42" t="s">
        <v>45</v>
      </c>
      <c r="F26" s="43">
        <v>125</v>
      </c>
      <c r="G26" s="43">
        <v>6</v>
      </c>
      <c r="H26" s="43">
        <v>4</v>
      </c>
      <c r="I26" s="43">
        <v>4</v>
      </c>
      <c r="J26" s="43">
        <v>85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2</v>
      </c>
      <c r="H27" s="43">
        <v>2</v>
      </c>
      <c r="I27" s="43">
        <v>24</v>
      </c>
      <c r="J27" s="43">
        <v>122</v>
      </c>
      <c r="K27" s="44">
        <v>13043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0</v>
      </c>
      <c r="I28" s="43">
        <v>14</v>
      </c>
      <c r="J28" s="43">
        <v>71</v>
      </c>
      <c r="K28" s="44">
        <v>13016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38</v>
      </c>
      <c r="H32" s="19">
        <f t="shared" ref="H32" si="7">SUM(H25:H31)</f>
        <v>26</v>
      </c>
      <c r="I32" s="19">
        <f t="shared" ref="I32" si="8">SUM(I25:I31)</f>
        <v>77</v>
      </c>
      <c r="J32" s="19">
        <f t="shared" ref="J32" si="9">SUM(J25:J31)</f>
        <v>720</v>
      </c>
      <c r="K32" s="25"/>
      <c r="L32" s="51">
        <f t="shared" ref="L32" si="10">SUM(L25:L31)</f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2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52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52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52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52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2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52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2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1">SUM(G33:G41)</f>
        <v>0</v>
      </c>
      <c r="H42" s="19">
        <f t="shared" ref="H42" si="12">SUM(H33:H41)</f>
        <v>0</v>
      </c>
      <c r="I42" s="19">
        <f t="shared" ref="I42" si="13">SUM(I33:I41)</f>
        <v>0</v>
      </c>
      <c r="J42" s="19">
        <f t="shared" ref="J42" si="14">SUM(J33:J41)</f>
        <v>0</v>
      </c>
      <c r="K42" s="25"/>
      <c r="L42" s="51">
        <f t="shared" ref="L42" si="15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525</v>
      </c>
      <c r="G43" s="32">
        <f t="shared" ref="G43" si="16">G32+G42</f>
        <v>38</v>
      </c>
      <c r="H43" s="32">
        <f t="shared" ref="H43" si="17">H32+H42</f>
        <v>26</v>
      </c>
      <c r="I43" s="32">
        <f t="shared" ref="I43" si="18">I32+I42</f>
        <v>77</v>
      </c>
      <c r="J43" s="32">
        <f t="shared" ref="J43" si="19">J32+J42</f>
        <v>720</v>
      </c>
      <c r="K43" s="32"/>
      <c r="L43" s="53">
        <f t="shared" ref="L43" si="20">L32+L42</f>
        <v>105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270</v>
      </c>
      <c r="G44" s="40">
        <v>18</v>
      </c>
      <c r="H44" s="40">
        <v>17</v>
      </c>
      <c r="I44" s="40">
        <v>35</v>
      </c>
      <c r="J44" s="40">
        <v>368</v>
      </c>
      <c r="K44" s="41" t="s">
        <v>48</v>
      </c>
      <c r="L44" s="40">
        <v>105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225</v>
      </c>
      <c r="G46" s="43">
        <v>0</v>
      </c>
      <c r="H46" s="43">
        <v>0</v>
      </c>
      <c r="I46" s="43">
        <v>15</v>
      </c>
      <c r="J46" s="43">
        <v>64</v>
      </c>
      <c r="K46" s="44">
        <v>13047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>
        <v>0</v>
      </c>
      <c r="I47" s="43">
        <v>14</v>
      </c>
      <c r="J47" s="43">
        <v>71</v>
      </c>
      <c r="K47" s="44">
        <v>13016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21">SUM(G44:G50)</f>
        <v>20</v>
      </c>
      <c r="H51" s="19">
        <f t="shared" ref="H51" si="22">SUM(H44:H50)</f>
        <v>17</v>
      </c>
      <c r="I51" s="19">
        <f t="shared" ref="I51" si="23">SUM(I44:I50)</f>
        <v>64</v>
      </c>
      <c r="J51" s="19">
        <f t="shared" ref="J51" si="24">SUM(J44:J50)</f>
        <v>503</v>
      </c>
      <c r="K51" s="25"/>
      <c r="L51" s="51">
        <f t="shared" ref="L51" si="25">SUM(L44:L50)</f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2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52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52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2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52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52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52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2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6">SUM(G52:G60)</f>
        <v>0</v>
      </c>
      <c r="H61" s="19">
        <f t="shared" ref="H61" si="27">SUM(H52:H60)</f>
        <v>0</v>
      </c>
      <c r="I61" s="19">
        <f t="shared" ref="I61" si="28">SUM(I52:I60)</f>
        <v>0</v>
      </c>
      <c r="J61" s="19">
        <f t="shared" ref="J61" si="29">SUM(J52:J60)</f>
        <v>0</v>
      </c>
      <c r="K61" s="25"/>
      <c r="L61" s="51">
        <f t="shared" ref="L61" si="30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525</v>
      </c>
      <c r="G62" s="32">
        <f t="shared" ref="G62" si="31">G51+G61</f>
        <v>20</v>
      </c>
      <c r="H62" s="32">
        <f t="shared" ref="H62" si="32">H51+H61</f>
        <v>17</v>
      </c>
      <c r="I62" s="32">
        <f t="shared" ref="I62" si="33">I51+I61</f>
        <v>64</v>
      </c>
      <c r="J62" s="32">
        <f t="shared" ref="J62" si="34">J51+J61</f>
        <v>503</v>
      </c>
      <c r="K62" s="32"/>
      <c r="L62" s="53">
        <f t="shared" ref="L62" si="35">L51+L61</f>
        <v>105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270</v>
      </c>
      <c r="G63" s="40">
        <v>33</v>
      </c>
      <c r="H63" s="40">
        <v>31</v>
      </c>
      <c r="I63" s="40">
        <v>37</v>
      </c>
      <c r="J63" s="40">
        <v>561</v>
      </c>
      <c r="K63" s="41" t="s">
        <v>52</v>
      </c>
      <c r="L63" s="40">
        <v>105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</v>
      </c>
      <c r="H65" s="43">
        <v>0</v>
      </c>
      <c r="I65" s="43">
        <v>18</v>
      </c>
      <c r="J65" s="43">
        <v>72</v>
      </c>
      <c r="K65" s="44">
        <v>13037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>
        <v>0</v>
      </c>
      <c r="I66" s="43">
        <v>14</v>
      </c>
      <c r="J66" s="43">
        <v>71</v>
      </c>
      <c r="K66" s="44">
        <v>13016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6">SUM(G63:G69)</f>
        <v>35</v>
      </c>
      <c r="H70" s="19">
        <f t="shared" ref="H70" si="37">SUM(H63:H69)</f>
        <v>31</v>
      </c>
      <c r="I70" s="19">
        <f t="shared" ref="I70" si="38">SUM(I63:I69)</f>
        <v>69</v>
      </c>
      <c r="J70" s="19">
        <f t="shared" ref="J70" si="39">SUM(J63:J69)</f>
        <v>704</v>
      </c>
      <c r="K70" s="25"/>
      <c r="L70" s="51">
        <f t="shared" ref="L70" si="40">SUM(L63:L69)</f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2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52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52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52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52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52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52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2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41">SUM(G71:G79)</f>
        <v>0</v>
      </c>
      <c r="H80" s="19">
        <f t="shared" ref="H80" si="42">SUM(H71:H79)</f>
        <v>0</v>
      </c>
      <c r="I80" s="19">
        <f t="shared" ref="I80" si="43">SUM(I71:I79)</f>
        <v>0</v>
      </c>
      <c r="J80" s="19">
        <f t="shared" ref="J80" si="44">SUM(J71:J79)</f>
        <v>0</v>
      </c>
      <c r="K80" s="25"/>
      <c r="L80" s="51">
        <f t="shared" ref="L80" si="45"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46">G70+G80</f>
        <v>35</v>
      </c>
      <c r="H81" s="32">
        <f t="shared" ref="H81" si="47">H70+H80</f>
        <v>31</v>
      </c>
      <c r="I81" s="32">
        <f t="shared" ref="I81" si="48">I70+I80</f>
        <v>69</v>
      </c>
      <c r="J81" s="32">
        <f t="shared" ref="J81" si="49">J70+J80</f>
        <v>704</v>
      </c>
      <c r="K81" s="32"/>
      <c r="L81" s="53">
        <f t="shared" ref="L81" si="50">L70+L80</f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260</v>
      </c>
      <c r="G82" s="40">
        <v>23</v>
      </c>
      <c r="H82" s="40">
        <v>52</v>
      </c>
      <c r="I82" s="40">
        <v>48</v>
      </c>
      <c r="J82" s="40">
        <v>751</v>
      </c>
      <c r="K82" s="41">
        <v>13066.02</v>
      </c>
      <c r="L82" s="40">
        <v>105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24</v>
      </c>
      <c r="J84" s="43">
        <v>102</v>
      </c>
      <c r="K84" s="44">
        <v>13047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>
        <v>0</v>
      </c>
      <c r="I85" s="43">
        <v>14</v>
      </c>
      <c r="J85" s="43">
        <v>71</v>
      </c>
      <c r="K85" s="44">
        <v>13016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54</v>
      </c>
      <c r="F86" s="43">
        <v>100</v>
      </c>
      <c r="G86" s="43">
        <v>0</v>
      </c>
      <c r="H86" s="43">
        <v>0</v>
      </c>
      <c r="I86" s="43">
        <v>10</v>
      </c>
      <c r="J86" s="43">
        <v>47</v>
      </c>
      <c r="K86" s="44">
        <v>13188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51">SUM(G82:G88)</f>
        <v>25</v>
      </c>
      <c r="H89" s="19">
        <f t="shared" ref="H89" si="52">SUM(H82:H88)</f>
        <v>52</v>
      </c>
      <c r="I89" s="19">
        <f t="shared" ref="I89" si="53">SUM(I82:I88)</f>
        <v>96</v>
      </c>
      <c r="J89" s="19">
        <f t="shared" ref="J89" si="54">SUM(J82:J88)</f>
        <v>971</v>
      </c>
      <c r="K89" s="25"/>
      <c r="L89" s="51">
        <f t="shared" ref="L89" si="55">SUM(L82:L88)</f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2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52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52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2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52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52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52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2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56">SUM(G90:G98)</f>
        <v>0</v>
      </c>
      <c r="H99" s="19">
        <f t="shared" ref="H99" si="57">SUM(H90:H98)</f>
        <v>0</v>
      </c>
      <c r="I99" s="19">
        <f t="shared" ref="I99" si="58">SUM(I90:I98)</f>
        <v>0</v>
      </c>
      <c r="J99" s="19">
        <f t="shared" ref="J99" si="59">SUM(J90:J98)</f>
        <v>0</v>
      </c>
      <c r="K99" s="25"/>
      <c r="L99" s="51">
        <f t="shared" ref="L99" si="60"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590</v>
      </c>
      <c r="G100" s="32">
        <f t="shared" ref="G100" si="61">G89+G99</f>
        <v>25</v>
      </c>
      <c r="H100" s="32">
        <f t="shared" ref="H100" si="62">H89+H99</f>
        <v>52</v>
      </c>
      <c r="I100" s="32">
        <f t="shared" ref="I100" si="63">I89+I99</f>
        <v>96</v>
      </c>
      <c r="J100" s="32">
        <f t="shared" ref="J100" si="64">J89+J99</f>
        <v>971</v>
      </c>
      <c r="K100" s="32"/>
      <c r="L100" s="53">
        <f t="shared" ref="L100" si="65">L89+L99</f>
        <v>105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270</v>
      </c>
      <c r="G101" s="40">
        <v>24</v>
      </c>
      <c r="H101" s="40">
        <v>55</v>
      </c>
      <c r="I101" s="40">
        <v>53</v>
      </c>
      <c r="J101" s="40">
        <v>795</v>
      </c>
      <c r="K101" s="41" t="s">
        <v>57</v>
      </c>
      <c r="L101" s="40">
        <v>105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215</v>
      </c>
      <c r="G103" s="43">
        <v>0</v>
      </c>
      <c r="H103" s="43">
        <v>0</v>
      </c>
      <c r="I103" s="43">
        <v>15</v>
      </c>
      <c r="J103" s="43">
        <v>63</v>
      </c>
      <c r="K103" s="44">
        <v>13022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>
        <v>0</v>
      </c>
      <c r="I104" s="43">
        <v>14</v>
      </c>
      <c r="J104" s="43">
        <v>71</v>
      </c>
      <c r="K104" s="44">
        <v>13016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66">SUM(G101:G107)</f>
        <v>26</v>
      </c>
      <c r="H108" s="19">
        <f t="shared" si="66"/>
        <v>55</v>
      </c>
      <c r="I108" s="19">
        <f t="shared" si="66"/>
        <v>82</v>
      </c>
      <c r="J108" s="19">
        <f t="shared" si="66"/>
        <v>929</v>
      </c>
      <c r="K108" s="25"/>
      <c r="L108" s="51">
        <f t="shared" ref="L108" si="67">SUM(L101:L107)</f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2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52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52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2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52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52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52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2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8">SUM(G109:G117)</f>
        <v>0</v>
      </c>
      <c r="H118" s="19">
        <f t="shared" si="68"/>
        <v>0</v>
      </c>
      <c r="I118" s="19">
        <f t="shared" si="68"/>
        <v>0</v>
      </c>
      <c r="J118" s="19">
        <f t="shared" si="68"/>
        <v>0</v>
      </c>
      <c r="K118" s="25"/>
      <c r="L118" s="51">
        <f t="shared" ref="L118" si="6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515</v>
      </c>
      <c r="G119" s="32">
        <f t="shared" ref="G119" si="70">G108+G118</f>
        <v>26</v>
      </c>
      <c r="H119" s="32">
        <f t="shared" ref="H119" si="71">H108+H118</f>
        <v>55</v>
      </c>
      <c r="I119" s="32">
        <f t="shared" ref="I119" si="72">I108+I118</f>
        <v>82</v>
      </c>
      <c r="J119" s="32">
        <f t="shared" ref="J119" si="73">J108+J118</f>
        <v>929</v>
      </c>
      <c r="K119" s="32"/>
      <c r="L119" s="53">
        <f t="shared" ref="L119" si="74">L108+L118</f>
        <v>105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205</v>
      </c>
      <c r="G120" s="40">
        <v>8</v>
      </c>
      <c r="H120" s="40">
        <v>9</v>
      </c>
      <c r="I120" s="40">
        <v>37</v>
      </c>
      <c r="J120" s="40">
        <v>117</v>
      </c>
      <c r="K120" s="41" t="s">
        <v>60</v>
      </c>
      <c r="L120" s="40">
        <v>105</v>
      </c>
    </row>
    <row r="121" spans="1:12" ht="15" x14ac:dyDescent="0.25">
      <c r="A121" s="14"/>
      <c r="B121" s="15"/>
      <c r="C121" s="11"/>
      <c r="D121" s="6" t="s">
        <v>26</v>
      </c>
      <c r="E121" s="42" t="s">
        <v>45</v>
      </c>
      <c r="F121" s="43">
        <v>125</v>
      </c>
      <c r="G121" s="43">
        <v>6</v>
      </c>
      <c r="H121" s="43">
        <v>4</v>
      </c>
      <c r="I121" s="43">
        <v>4</v>
      </c>
      <c r="J121" s="43">
        <v>85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4</v>
      </c>
      <c r="H122" s="43">
        <v>3</v>
      </c>
      <c r="I122" s="43">
        <v>25</v>
      </c>
      <c r="J122" s="43">
        <v>146</v>
      </c>
      <c r="K122" s="44">
        <v>13030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>
        <v>0</v>
      </c>
      <c r="I123" s="43">
        <v>14</v>
      </c>
      <c r="J123" s="43">
        <v>71</v>
      </c>
      <c r="K123" s="44">
        <v>13016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75">SUM(G120:G126)</f>
        <v>20</v>
      </c>
      <c r="H127" s="19">
        <f t="shared" si="75"/>
        <v>16</v>
      </c>
      <c r="I127" s="19">
        <f t="shared" si="75"/>
        <v>80</v>
      </c>
      <c r="J127" s="19">
        <f t="shared" si="75"/>
        <v>419</v>
      </c>
      <c r="K127" s="25"/>
      <c r="L127" s="51">
        <f t="shared" ref="L127" si="76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2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52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52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52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2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52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2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77">SUM(G128:G136)</f>
        <v>0</v>
      </c>
      <c r="H137" s="19">
        <f t="shared" si="77"/>
        <v>0</v>
      </c>
      <c r="I137" s="19">
        <f t="shared" si="77"/>
        <v>0</v>
      </c>
      <c r="J137" s="19">
        <f t="shared" si="77"/>
        <v>0</v>
      </c>
      <c r="K137" s="25"/>
      <c r="L137" s="51">
        <f t="shared" ref="L137" si="78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560</v>
      </c>
      <c r="G138" s="32">
        <f t="shared" ref="G138" si="79">G127+G137</f>
        <v>20</v>
      </c>
      <c r="H138" s="32">
        <f t="shared" ref="H138" si="80">H127+H137</f>
        <v>16</v>
      </c>
      <c r="I138" s="32">
        <f t="shared" ref="I138" si="81">I127+I137</f>
        <v>80</v>
      </c>
      <c r="J138" s="32">
        <f t="shared" ref="J138" si="82">J127+J137</f>
        <v>419</v>
      </c>
      <c r="K138" s="32"/>
      <c r="L138" s="53">
        <f t="shared" ref="L138" si="83">L127+L137</f>
        <v>105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290</v>
      </c>
      <c r="G139" s="40">
        <v>19</v>
      </c>
      <c r="H139" s="40">
        <v>44</v>
      </c>
      <c r="I139" s="40">
        <v>43</v>
      </c>
      <c r="J139" s="40">
        <v>645</v>
      </c>
      <c r="K139" s="41" t="s">
        <v>62</v>
      </c>
      <c r="L139" s="40">
        <v>105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</v>
      </c>
      <c r="H141" s="43">
        <v>0</v>
      </c>
      <c r="I141" s="43">
        <v>18</v>
      </c>
      <c r="J141" s="43">
        <v>72</v>
      </c>
      <c r="K141" s="44">
        <v>13037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>
        <v>0</v>
      </c>
      <c r="I142" s="43">
        <v>14</v>
      </c>
      <c r="J142" s="43">
        <v>71</v>
      </c>
      <c r="K142" s="44">
        <v>13016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84">SUM(G139:G145)</f>
        <v>21</v>
      </c>
      <c r="H146" s="19">
        <f t="shared" si="84"/>
        <v>44</v>
      </c>
      <c r="I146" s="19">
        <f t="shared" si="84"/>
        <v>75</v>
      </c>
      <c r="J146" s="19">
        <f t="shared" si="84"/>
        <v>788</v>
      </c>
      <c r="K146" s="25"/>
      <c r="L146" s="51">
        <f t="shared" ref="L146" si="85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2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52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52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2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52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52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52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2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86">SUM(G147:G155)</f>
        <v>0</v>
      </c>
      <c r="H156" s="19">
        <f t="shared" si="86"/>
        <v>0</v>
      </c>
      <c r="I156" s="19">
        <f t="shared" si="86"/>
        <v>0</v>
      </c>
      <c r="J156" s="19">
        <f t="shared" si="86"/>
        <v>0</v>
      </c>
      <c r="K156" s="25"/>
      <c r="L156" s="51">
        <f t="shared" ref="L156" si="87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520</v>
      </c>
      <c r="G157" s="32">
        <f t="shared" ref="G157" si="88">G146+G156</f>
        <v>21</v>
      </c>
      <c r="H157" s="32">
        <f t="shared" ref="H157" si="89">H146+H156</f>
        <v>44</v>
      </c>
      <c r="I157" s="32">
        <f t="shared" ref="I157" si="90">I146+I156</f>
        <v>75</v>
      </c>
      <c r="J157" s="32">
        <f t="shared" ref="J157" si="91">J146+J156</f>
        <v>788</v>
      </c>
      <c r="K157" s="32"/>
      <c r="L157" s="53">
        <f t="shared" ref="L157" si="92">L146+L156</f>
        <v>105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270</v>
      </c>
      <c r="G158" s="40">
        <v>20</v>
      </c>
      <c r="H158" s="40">
        <v>25</v>
      </c>
      <c r="I158" s="40">
        <v>34</v>
      </c>
      <c r="J158" s="40">
        <v>435</v>
      </c>
      <c r="K158" s="41" t="s">
        <v>64</v>
      </c>
      <c r="L158" s="40">
        <v>105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</v>
      </c>
      <c r="H160" s="43">
        <v>0</v>
      </c>
      <c r="I160" s="43">
        <v>24</v>
      </c>
      <c r="J160" s="43">
        <v>102</v>
      </c>
      <c r="K160" s="44">
        <v>13047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>
        <v>0</v>
      </c>
      <c r="I161" s="43">
        <v>14</v>
      </c>
      <c r="J161" s="43">
        <v>71</v>
      </c>
      <c r="K161" s="44">
        <v>13016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93">SUM(G158:G164)</f>
        <v>22</v>
      </c>
      <c r="H165" s="19">
        <f t="shared" si="93"/>
        <v>25</v>
      </c>
      <c r="I165" s="19">
        <f t="shared" si="93"/>
        <v>72</v>
      </c>
      <c r="J165" s="19">
        <f t="shared" si="93"/>
        <v>608</v>
      </c>
      <c r="K165" s="25"/>
      <c r="L165" s="51">
        <f t="shared" ref="L165" si="94">SUM(L158:L164)</f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2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52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52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2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52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52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52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2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95">SUM(G166:G174)</f>
        <v>0</v>
      </c>
      <c r="H175" s="19">
        <f t="shared" si="95"/>
        <v>0</v>
      </c>
      <c r="I175" s="19">
        <f t="shared" si="95"/>
        <v>0</v>
      </c>
      <c r="J175" s="19">
        <f t="shared" si="95"/>
        <v>0</v>
      </c>
      <c r="K175" s="25"/>
      <c r="L175" s="51">
        <f t="shared" ref="L175" si="9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500</v>
      </c>
      <c r="G176" s="32">
        <f t="shared" ref="G176" si="97">G165+G175</f>
        <v>22</v>
      </c>
      <c r="H176" s="32">
        <f t="shared" ref="H176" si="98">H165+H175</f>
        <v>25</v>
      </c>
      <c r="I176" s="32">
        <f t="shared" ref="I176" si="99">I165+I175</f>
        <v>72</v>
      </c>
      <c r="J176" s="32">
        <f t="shared" ref="J176" si="100">J165+J175</f>
        <v>608</v>
      </c>
      <c r="K176" s="32"/>
      <c r="L176" s="53">
        <f t="shared" ref="L176" si="101">L165+L175</f>
        <v>105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290</v>
      </c>
      <c r="G177" s="40">
        <v>26</v>
      </c>
      <c r="H177" s="40">
        <v>27</v>
      </c>
      <c r="I177" s="40">
        <v>55</v>
      </c>
      <c r="J177" s="40">
        <v>554</v>
      </c>
      <c r="K177" s="41" t="s">
        <v>66</v>
      </c>
      <c r="L177" s="40">
        <v>105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</v>
      </c>
      <c r="H179" s="43">
        <v>0</v>
      </c>
      <c r="I179" s="43">
        <v>5</v>
      </c>
      <c r="J179" s="43">
        <v>20</v>
      </c>
      <c r="K179" s="44">
        <v>13018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>
        <v>0</v>
      </c>
      <c r="I180" s="43">
        <v>14</v>
      </c>
      <c r="J180" s="43">
        <v>71</v>
      </c>
      <c r="K180" s="44">
        <v>13016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102">SUM(G177:G183)</f>
        <v>28</v>
      </c>
      <c r="H184" s="19">
        <f t="shared" si="102"/>
        <v>27</v>
      </c>
      <c r="I184" s="19">
        <f t="shared" si="102"/>
        <v>74</v>
      </c>
      <c r="J184" s="19">
        <f t="shared" si="102"/>
        <v>645</v>
      </c>
      <c r="K184" s="25"/>
      <c r="L184" s="51">
        <f t="shared" ref="L184" si="103">SUM(L177:L183)</f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2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52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52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2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52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2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52"/>
    </row>
    <row r="192" spans="1:12" ht="15" x14ac:dyDescent="0.25">
      <c r="A192" s="23"/>
      <c r="B192" s="15"/>
      <c r="C192" s="11"/>
      <c r="D192" s="6" t="s">
        <v>24</v>
      </c>
      <c r="E192" s="42"/>
      <c r="F192" s="43"/>
      <c r="G192" s="43"/>
      <c r="H192" s="43"/>
      <c r="I192" s="43"/>
      <c r="J192" s="43"/>
      <c r="K192" s="44"/>
      <c r="L192" s="52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104">SUM(G185:G193)</f>
        <v>0</v>
      </c>
      <c r="H194" s="19">
        <f t="shared" si="104"/>
        <v>0</v>
      </c>
      <c r="I194" s="19">
        <f t="shared" si="104"/>
        <v>0</v>
      </c>
      <c r="J194" s="19">
        <f t="shared" si="104"/>
        <v>0</v>
      </c>
      <c r="K194" s="25"/>
      <c r="L194" s="51">
        <f t="shared" ref="L194" si="105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520</v>
      </c>
      <c r="G195" s="32">
        <f t="shared" ref="G195" si="106">G184+G194</f>
        <v>28</v>
      </c>
      <c r="H195" s="32">
        <f t="shared" ref="H195" si="107">H184+H194</f>
        <v>27</v>
      </c>
      <c r="I195" s="32">
        <f t="shared" ref="I195" si="108">I184+I194</f>
        <v>74</v>
      </c>
      <c r="J195" s="32">
        <f t="shared" ref="J195:L195" si="109">J184+J194</f>
        <v>645</v>
      </c>
      <c r="K195" s="32"/>
      <c r="L195" s="32">
        <f t="shared" si="109"/>
        <v>105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525.5</v>
      </c>
      <c r="G196" s="34">
        <f t="shared" ref="G196:J196" si="110">(G24+G43+G62+G81+G100+G119+G138+G157+G176+G195)/(IF(G24=0,0,1)+IF(G43=0,0,1)+IF(G62=0,0,1)+IF(G81=0,0,1)+IF(G100=0,0,1)+IF(G119=0,0,1)+IF(G138=0,0,1)+IF(G157=0,0,1)+IF(G176=0,0,1)+IF(G195=0,0,1))</f>
        <v>25.7</v>
      </c>
      <c r="H196" s="34">
        <f t="shared" si="110"/>
        <v>32.5</v>
      </c>
      <c r="I196" s="34">
        <f t="shared" si="110"/>
        <v>75.5</v>
      </c>
      <c r="J196" s="34">
        <f t="shared" si="110"/>
        <v>692.8</v>
      </c>
      <c r="K196" s="34"/>
      <c r="L196" s="34">
        <f t="shared" ref="L196" si="111">(L24+L43+L62+L81+L100+L119+L138+L157+L176+L195)/(IF(L24=0,0,1)+IF(L43=0,0,1)+IF(L62=0,0,1)+IF(L81=0,0,1)+IF(L100=0,0,1)+IF(L119=0,0,1)+IF(L138=0,0,1)+IF(L157=0,0,1)+IF(L176=0,0,1)+IF(L195=0,0,1))</f>
        <v>105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</cp:lastModifiedBy>
  <cp:lastPrinted>2026-02-17T17:35:59Z</cp:lastPrinted>
  <dcterms:created xsi:type="dcterms:W3CDTF">2022-05-16T14:23:56Z</dcterms:created>
  <dcterms:modified xsi:type="dcterms:W3CDTF">2026-02-17T17:56:01Z</dcterms:modified>
</cp:coreProperties>
</file>